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4.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97"/>
  </bookViews>
  <sheets>
    <sheet name="1_GO" sheetId="1" r:id="rId1"/>
    <sheet name="MOD_KUR" sheetId="30" r:id="rId2"/>
    <sheet name="Süreç Modeli" sheetId="32" r:id="rId3"/>
    <sheet name="Süreç Modeli (2)" sheetId="38"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 name="Sayfa1" sheetId="37" r:id="rId20"/>
  </sheets>
  <definedNames>
    <definedName name="_Toc179712373" localSheetId="1">MOD_KUR!$B$33</definedName>
    <definedName name="_Toc179712374" localSheetId="1">MOD_KUR!#REF!</definedName>
    <definedName name="_Toc266268040" localSheetId="1">MOD_KUR!$B$30</definedName>
    <definedName name="_xlnm._FilterDatabase" localSheetId="13" hidden="1">'37_P_Ac'!$A$8:$M$8</definedName>
    <definedName name="_xlnm._FilterDatabase" localSheetId="18"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'21_K_IK'!$A$1:$C$150</definedName>
    <definedName name="_xlnm.Print_Area" localSheetId="5">'22_K_EK'!$A$1:$C$104</definedName>
    <definedName name="_xlnm.Print_Area" localSheetId="6">'24_K_YK'!$A$1:$B$49</definedName>
    <definedName name="_xlnm.Print_Area" localSheetId="7">'31_P_BO'!$A$1:$B$49</definedName>
    <definedName name="_xlnm.Print_Area" localSheetId="8">'32_P_Gr'!$A$1:$B$49</definedName>
    <definedName name="_xlnm.Print_Area" localSheetId="9">'33_P_Ci'!$A$1:$B$49</definedName>
    <definedName name="_xlnm.Print_Area" localSheetId="10">'34_P_Me'!$A$1:$C$49</definedName>
    <definedName name="_xlnm.Print_Area" localSheetId="11">'35_P_TP'!$A$1:$B$49</definedName>
    <definedName name="_xlnm.Print_Area" localSheetId="12">'36_P_Fr'!$A$1:$B$49</definedName>
    <definedName name="_xlnm.Print_Area" localSheetId="13">'37_P_Ac'!$A$1:$M$71</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Modeli'!$A$1:$I$38</definedName>
    <definedName name="_xlnm.Print_Area" localSheetId="3">'Süreç Modeli (2)'!$A$1:$I$39</definedName>
    <definedName name="_xlnm.Print_Titles" localSheetId="13">'37_P_Ac'!$1:$8</definedName>
  </definedNames>
  <calcPr calcId="145621"/>
</workbook>
</file>

<file path=xl/calcChain.xml><?xml version="1.0" encoding="utf-8"?>
<calcChain xmlns="http://schemas.openxmlformats.org/spreadsheetml/2006/main">
  <c r="B1" i="2" l="1"/>
  <c r="B3" i="12" l="1"/>
  <c r="B2" i="12"/>
  <c r="B2" i="2" l="1"/>
  <c r="A26" i="1"/>
  <c r="A25" i="1"/>
  <c r="B3" i="35"/>
  <c r="B2" i="35"/>
  <c r="A28" i="1"/>
  <c r="A30" i="1"/>
  <c r="B3" i="22"/>
  <c r="B2" i="22"/>
  <c r="B3" i="21"/>
  <c r="B2" i="21"/>
  <c r="B1" i="21"/>
  <c r="B3" i="3"/>
  <c r="B2" i="3"/>
  <c r="A21" i="1"/>
  <c r="A23" i="1"/>
  <c r="A22" i="1"/>
  <c r="A20" i="1"/>
  <c r="A19" i="1"/>
  <c r="A18" i="1"/>
  <c r="A16" i="1"/>
  <c r="A15" i="1"/>
  <c r="B3" i="17"/>
  <c r="B2" i="17"/>
  <c r="B3" i="16"/>
  <c r="B2" i="16"/>
  <c r="B3" i="15"/>
  <c r="B2" i="15"/>
  <c r="B3" i="14"/>
  <c r="B2" i="14"/>
  <c r="B3" i="13"/>
  <c r="B2" i="13"/>
  <c r="A14" i="1"/>
  <c r="B3" i="7"/>
  <c r="B2" i="7"/>
  <c r="B3" i="5"/>
  <c r="B2" i="5"/>
  <c r="B3"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<sst xmlns="http://schemas.openxmlformats.org/spreadsheetml/2006/main" count="1627" uniqueCount="1111">
  <si>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</si>
  <si>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</si>
  <si>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</si>
  <si>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</si>
  <si>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</si>
  <si>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</si>
  <si>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</si>
  <si>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</si>
  <si>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</si>
  <si>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</si>
  <si>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</si>
  <si>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</si>
  <si>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</si>
  <si>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</si>
  <si>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</si>
  <si>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</si>
  <si>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</si>
  <si>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</si>
  <si>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</si>
  <si>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</si>
  <si>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</si>
  <si>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</si>
  <si>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</si>
  <si>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</si>
  <si>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</si>
  <si>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</si>
  <si>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</si>
  <si>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</si>
  <si>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</si>
  <si>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</si>
  <si>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</si>
  <si>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</si>
  <si>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</si>
  <si>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</si>
  <si>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</si>
  <si>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</si>
  <si>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</si>
  <si>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</si>
  <si>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</si>
  <si>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</si>
  <si>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</si>
  <si>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</si>
  <si>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</si>
  <si>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</si>
  <si>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</si>
  <si>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</si>
  <si>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</si>
  <si>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</si>
  <si>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</si>
  <si>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</si>
  <si>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</si>
  <si>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</si>
  <si>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</si>
  <si>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</si>
  <si>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</si>
  <si>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</si>
  <si>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</si>
  <si>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</si>
  <si>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</si>
  <si>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</si>
  <si>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</si>
  <si>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</si>
  <si>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</si>
  <si>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</si>
  <si>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</si>
  <si>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</si>
  <si>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</si>
  <si>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</si>
  <si>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</si>
  <si>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</si>
  <si>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</si>
  <si>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</si>
  <si>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</si>
  <si>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</si>
  <si>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</si>
  <si>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</si>
  <si>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</si>
  <si>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</si>
  <si>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</si>
  <si>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</si>
  <si>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</si>
  <si>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</si>
  <si>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</si>
  <si>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</si>
  <si>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</si>
  <si>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</si>
  <si>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</si>
  <si>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</si>
  <si>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</si>
  <si>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</si>
  <si>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</si>
  <si>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</si>
  <si>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</si>
  <si>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</si>
  <si>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</si>
  <si>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</si>
  <si>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</si>
  <si>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</si>
  <si>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</si>
  <si>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</si>
  <si>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</si>
  <si>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</si>
  <si>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</si>
  <si>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</si>
  <si>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</si>
  <si>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</si>
  <si>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</si>
  <si>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</si>
  <si>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</si>
  <si>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</si>
  <si>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</si>
  <si>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</si>
  <si>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</si>
  <si>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</si>
  <si>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</si>
  <si>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</si>
  <si>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</si>
  <si>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</si>
  <si>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</si>
  <si>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</si>
  <si>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</si>
  <si>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</si>
  <si>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</si>
  <si>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</si>
  <si>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</si>
  <si>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</si>
  <si>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</si>
  <si>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</si>
  <si>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</si>
  <si>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</si>
  <si>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</si>
  <si>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</si>
  <si>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</si>
  <si>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</si>
  <si>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</si>
  <si>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</si>
  <si>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</si>
  <si>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</si>
  <si>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</si>
  <si>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</si>
  <si>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</si>
  <si>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</si>
  <si>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</si>
  <si>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</si>
  <si>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</si>
  <si>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</si>
  <si>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</si>
  <si>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</si>
  <si>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</si>
  <si>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</si>
  <si>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</si>
  <si>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</si>
  <si>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</si>
  <si>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</si>
  <si>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</si>
  <si>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</si>
  <si>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</si>
  <si>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</si>
  <si>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</si>
  <si>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</si>
  <si>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</si>
  <si>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</si>
  <si>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</si>
  <si>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</si>
  <si>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</si>
  <si>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</si>
  <si>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</si>
  <si>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</si>
  <si>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</si>
  <si>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</si>
  <si>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</si>
  <si>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</si>
  <si>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</si>
  <si>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</si>
  <si>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</si>
  <si>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</si>
  <si>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</si>
  <si>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</si>
  <si>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</si>
  <si>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</si>
  <si>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</si>
  <si>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</si>
  <si>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</si>
  <si>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</si>
  <si>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</si>
  <si>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</si>
  <si>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</si>
  <si>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</si>
  <si>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</si>
  <si>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</si>
  <si>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</si>
  <si>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</si>
  <si>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</si>
  <si>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</si>
  <si>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</si>
  <si>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</si>
  <si>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</si>
  <si>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</si>
  <si>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</si>
  <si>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</si>
  <si>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</si>
  <si>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</si>
  <si>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</si>
  <si>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</si>
  <si>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</si>
  <si>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</si>
  <si>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</si>
  <si>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</si>
  <si>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</si>
  <si>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</si>
  <si>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</si>
  <si>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</si>
  <si>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</si>
  <si>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</si>
  <si>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</si>
  <si>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</si>
  <si>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</si>
  <si>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</si>
  <si>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</si>
  <si>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</si>
  <si>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</si>
  <si>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</si>
  <si>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</si>
  <si>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</si>
  <si>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</si>
  <si>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</si>
  <si>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</si>
  <si>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</si>
  <si>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</si>
  <si>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</si>
  <si>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</si>
  <si>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</si>
  <si>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</si>
  <si>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</si>
  <si>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</si>
  <si>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</si>
  <si>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</si>
  <si>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</si>
  <si>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</si>
  <si>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</si>
  <si>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</si>
  <si>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</si>
  <si>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</si>
  <si>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</si>
  <si>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</si>
  <si>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</si>
  <si>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</si>
  <si>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</si>
  <si>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</si>
  <si>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</si>
  <si>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</si>
  <si>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</si>
  <si>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</si>
  <si>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</si>
  <si>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</si>
  <si>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</si>
  <si>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</si>
  <si>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</si>
  <si>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</si>
  <si>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</si>
  <si>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</si>
  <si>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</si>
  <si>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</si>
  <si>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</si>
  <si>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</si>
  <si>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</si>
  <si>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</si>
  <si>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</si>
  <si>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</si>
  <si>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</si>
  <si>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</si>
  <si>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</si>
  <si>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</si>
  <si>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</si>
  <si>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</si>
  <si>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</si>
  <si>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</si>
  <si>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</si>
  <si>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</si>
  <si>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</si>
  <si>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</si>
  <si>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</si>
  <si>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</si>
  <si>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</si>
  <si>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</si>
  <si>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</si>
  <si>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</si>
  <si>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</si>
  <si>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</si>
  <si>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</si>
  <si>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</si>
  <si>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</si>
  <si>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</si>
  <si>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</si>
  <si>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</si>
  <si>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</si>
  <si>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</si>
  <si>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</si>
  <si>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</si>
  <si>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</si>
  <si>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</si>
  <si>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</si>
  <si>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</si>
  <si>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</si>
  <si>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</si>
  <si>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</si>
  <si>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</si>
  <si>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</si>
  <si>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</si>
  <si>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</si>
  <si>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</si>
  <si>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</si>
  <si>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</si>
  <si>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</si>
  <si>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</si>
  <si>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</si>
  <si>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</si>
  <si>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</si>
  <si>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</si>
  <si>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</si>
  <si>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</si>
  <si>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</si>
  <si>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</si>
  <si>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</si>
  <si>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</si>
  <si>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</si>
  <si>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</si>
  <si>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</si>
  <si>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</si>
  <si>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</si>
  <si>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</si>
  <si>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</si>
  <si>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</si>
  <si>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</si>
  <si>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</si>
  <si>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</si>
  <si>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</si>
  <si>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</si>
  <si>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</si>
  <si>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</si>
  <si>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</si>
  <si>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</si>
  <si>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</si>
  <si>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</si>
  <si>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</si>
  <si>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</si>
  <si>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</si>
  <si>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</si>
  <si>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</si>
  <si>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</si>
  <si>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</si>
  <si>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</si>
  <si>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</si>
  <si>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</si>
  <si>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</si>
  <si>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</si>
  <si>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</si>
  <si>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</si>
  <si>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</si>
  <si>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</si>
  <si>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</si>
  <si>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</si>
  <si>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</si>
  <si>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</si>
  <si>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</si>
  <si>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</si>
  <si>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</si>
  <si>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</si>
  <si>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</si>
  <si>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</si>
  <si>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</si>
  <si>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</si>
  <si>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</si>
  <si>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</si>
  <si>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</si>
  <si>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</si>
  <si>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</si>
  <si>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</si>
  <si>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</si>
  <si>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</si>
  <si>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</si>
  <si>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</si>
  <si>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</si>
  <si>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</si>
  <si>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</si>
  <si>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</si>
  <si>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</si>
  <si>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</si>
  <si>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</si>
  <si>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</si>
  <si>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</si>
  <si>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</si>
  <si>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</si>
  <si>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</si>
  <si>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</si>
  <si>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</si>
  <si>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</si>
  <si>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</si>
  <si>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</si>
  <si>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</si>
  <si>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</si>
  <si>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</si>
  <si>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</si>
  <si>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</si>
  <si>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</si>
  <si>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</si>
  <si>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</si>
  <si>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</si>
  <si>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</si>
  <si>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</si>
  <si>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</si>
  <si>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</si>
  <si>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</si>
  <si>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</si>
  <si>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</si>
  <si>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</si>
  <si>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</si>
  <si>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</si>
  <si>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</si>
  <si>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</si>
  <si>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</si>
  <si>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</si>
  <si>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</si>
  <si>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</si>
  <si>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</si>
  <si>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</si>
  <si>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</si>
  <si>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</si>
  <si>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</si>
  <si>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</si>
  <si>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</si>
  <si>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</si>
  <si>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</si>
  <si>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</si>
  <si>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</si>
  <si>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</si>
  <si>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</si>
  <si>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</si>
  <si>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</si>
  <si>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</si>
  <si>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</si>
  <si>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</si>
  <si>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</si>
  <si>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</si>
  <si>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</si>
  <si>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</si>
  <si>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</si>
  <si>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</si>
  <si>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</si>
  <si>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</si>
  <si>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</si>
  <si>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</si>
  <si>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</si>
  <si>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</si>
  <si>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</si>
  <si>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</si>
  <si>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</si>
  <si>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</si>
  <si>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</si>
  <si>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</si>
  <si>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</si>
  <si>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</si>
  <si>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</si>
  <si>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</si>
  <si>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</si>
  <si>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</si>
  <si>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</si>
  <si>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</si>
  <si>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</si>
  <si>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</si>
  <si>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</si>
  <si>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</si>
  <si>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</si>
  <si>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</si>
  <si>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</si>
  <si>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</si>
  <si>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</si>
  <si>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</si>
  <si>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</si>
  <si>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</si>
  <si>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</si>
  <si>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</si>
  <si>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</si>
  <si>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</si>
  <si>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</si>
  <si>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</si>
  <si>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</si>
  <si>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</si>
  <si>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</si>
  <si>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</si>
  <si>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</si>
  <si>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</si>
  <si>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</si>
  <si>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</si>
  <si>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</si>
  <si>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</si>
  <si>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</si>
  <si>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</si>
  <si>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</si>
  <si>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</si>
  <si>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</si>
  <si>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</si>
  <si>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</si>
  <si>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</si>
  <si>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</si>
  <si>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</si>
  <si>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</si>
  <si>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</si>
  <si>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</si>
  <si>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</si>
  <si>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</si>
  <si>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</si>
  <si>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</si>
  <si>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</si>
  <si>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</si>
  <si>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</si>
  <si>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</si>
  <si>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</si>
  <si>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</si>
  <si>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</si>
  <si>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</si>
  <si>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</si>
  <si>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</si>
  <si>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</si>
  <si>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</si>
  <si>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</si>
  <si>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</si>
  <si>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</si>
  <si>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</si>
  <si>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</si>
  <si>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</si>
  <si>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</si>
  <si>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</si>
  <si>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</si>
  <si>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</si>
  <si>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</si>
  <si>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</si>
  <si>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</si>
  <si>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</si>
  <si>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</si>
  <si>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</si>
  <si>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</si>
  <si>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</si>
  <si>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</si>
  <si>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</si>
  <si>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</si>
  <si>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</si>
  <si>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</si>
  <si>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</si>
  <si>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</si>
  <si>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</si>
  <si>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</si>
  <si>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</si>
  <si>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</si>
  <si>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</si>
  <si>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</si>
  <si>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</si>
  <si>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</si>
  <si>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</si>
  <si>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</si>
  <si>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</si>
  <si>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</si>
  <si>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</si>
  <si>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</si>
  <si>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</si>
  <si>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</si>
  <si>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</si>
  <si>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</si>
  <si>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</si>
  <si>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</si>
  <si>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</si>
  <si>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</si>
  <si>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</si>
  <si>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</si>
  <si>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</si>
  <si>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</si>
  <si>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</si>
  <si>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</si>
  <si>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</si>
  <si>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</si>
  <si>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</si>
  <si>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</si>
  <si>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</si>
  <si>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</si>
  <si>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</si>
  <si>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</si>
  <si>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</si>
  <si>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</si>
  <si>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</si>
  <si>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</si>
  <si>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</si>
  <si>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</si>
  <si>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</si>
  <si>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</si>
  <si>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</si>
  <si>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</si>
  <si>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</si>
  <si>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</si>
  <si>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</si>
  <si>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</si>
  <si>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</si>
  <si>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</si>
  <si>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</si>
  <si>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</si>
  <si>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</si>
  <si>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</si>
  <si>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</si>
  <si>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</si>
  <si>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</si>
  <si>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</si>
  <si>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</si>
  <si>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</si>
  <si>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</si>
  <si>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</si>
  <si>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</si>
  <si>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</si>
  <si>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</si>
  <si>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</si>
  <si>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</si>
  <si>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</si>
  <si>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</si>
  <si>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</si>
  <si>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</si>
  <si>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</si>
  <si>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</si>
  <si>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</si>
  <si>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</si>
  <si>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</si>
  <si>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</si>
  <si>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</si>
  <si>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</si>
  <si>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</si>
  <si>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</si>
  <si>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</si>
  <si>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</si>
  <si>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</si>
  <si>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</si>
  <si>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</si>
  <si>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</si>
  <si>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</si>
  <si>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</si>
  <si>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</si>
  <si>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</si>
  <si>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</si>
  <si>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</si>
  <si>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</si>
  <si>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</si>
  <si>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</si>
  <si>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</si>
  <si>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</si>
  <si>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</si>
  <si>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</si>
  <si>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</si>
  <si>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</si>
  <si>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</si>
  <si>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</si>
  <si>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</si>
  <si>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</si>
  <si>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</si>
  <si>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</si>
  <si>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</si>
  <si>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</si>
  <si>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</si>
  <si>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</si>
  <si>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</si>
  <si>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</si>
  <si>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</si>
  <si>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</si>
  <si>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</si>
  <si>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</si>
  <si>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</si>
  <si>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</si>
  <si>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</si>
  <si>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</si>
  <si>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</si>
  <si>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</si>
  <si>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</si>
  <si>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</si>
  <si>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</si>
  <si>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</si>
  <si>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</si>
  <si>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</si>
  <si>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</si>
  <si>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</si>
  <si>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</si>
  <si>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</si>
  <si>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</si>
  <si>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</si>
  <si>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</si>
  <si>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</si>
  <si>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</si>
  <si>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</si>
  <si>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</si>
  <si>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</si>
  <si>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</si>
  <si>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</si>
  <si>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</si>
  <si>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</si>
  <si>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</si>
  <si>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</si>
  <si>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</si>
  <si>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</si>
  <si>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</si>
  <si>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</si>
  <si>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</si>
  <si>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</si>
  <si>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</si>
  <si>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</si>
  <si>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</si>
  <si>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</si>
  <si>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</si>
  <si>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</si>
  <si>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</si>
  <si>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</si>
  <si>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</si>
  <si>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</si>
  <si>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</si>
  <si>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</si>
  <si>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</si>
  <si>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</si>
  <si>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</si>
  <si>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</si>
  <si>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</si>
  <si>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</si>
  <si>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</si>
  <si>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</si>
  <si>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</si>
  <si>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</si>
  <si>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</si>
  <si>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</si>
  <si>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</si>
  <si>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</si>
  <si>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</si>
  <si>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</si>
  <si>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</si>
  <si>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</si>
  <si>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</si>
  <si>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</si>
  <si>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</si>
  <si>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</si>
  <si>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</si>
  <si>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</si>
  <si>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</si>
  <si>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</si>
  <si>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</si>
  <si>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</si>
  <si>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</si>
  <si>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</si>
  <si>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</si>
  <si>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</si>
  <si>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</si>
  <si>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</si>
  <si>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</si>
  <si>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</si>
  <si>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</si>
  <si>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</si>
  <si>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</si>
  <si>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</si>
  <si>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</si>
  <si>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</si>
  <si>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</si>
  <si>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</si>
  <si>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</si>
  <si>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</si>
  <si>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</si>
  <si>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</si>
  <si>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</si>
  <si>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</si>
  <si>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</si>
  <si>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</si>
  <si>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</si>
  <si>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</si>
  <si>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</si>
  <si>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</si>
  <si>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</si>
  <si>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</si>
  <si>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</si>
  <si>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</si>
  <si>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</si>
  <si>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</si>
  <si>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</si>
  <si>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</si>
  <si>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</si>
  <si>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</si>
  <si>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</si>
  <si>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</si>
  <si>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</si>
  <si>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</si>
  <si>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</si>
  <si>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</si>
  <si>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</si>
  <si>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</si>
  <si>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</si>
  <si>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</si>
  <si>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</si>
  <si>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</si>
  <si>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</si>
  <si>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</si>
  <si>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</si>
  <si>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</si>
  <si>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</si>
  <si>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</si>
  <si>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</si>
  <si>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</si>
  <si>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</si>
  <si>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</si>
  <si>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</si>
  <si>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</si>
  <si>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</si>
  <si>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</si>
  <si>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</si>
  <si>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</si>
  <si>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</si>
  <si>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</si>
  <si>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</si>
  <si>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</si>
  <si>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</si>
  <si>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</si>
  <si>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</si>
  <si>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</si>
  <si>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</si>
  <si>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</si>
  <si>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</si>
  <si>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</si>
  <si>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</si>
  <si>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</si>
  <si>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</si>
  <si>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</si>
  <si>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</si>
  <si>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</si>
  <si>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</si>
  <si>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</si>
  <si>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</si>
  <si>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</si>
  <si>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</si>
  <si>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</si>
  <si>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</si>
  <si>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</si>
  <si>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</si>
  <si>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</si>
  <si>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</si>
  <si>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</si>
  <si>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</si>
  <si>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</si>
  <si>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</si>
  <si>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</si>
  <si>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</si>
  <si>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</si>
  <si>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</si>
  <si>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</si>
  <si>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</si>
  <si>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</si>
  <si>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</si>
  <si>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</si>
  <si>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</si>
  <si>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</si>
  <si>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</si>
  <si>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</si>
  <si>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</si>
  <si>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</si>
  <si>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</si>
  <si>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</si>
  <si>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</si>
  <si>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</si>
  <si>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</si>
  <si>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</si>
  <si>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</si>
  <si>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</si>
  <si>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</si>
  <si>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</si>
  <si>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</si>
  <si>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</si>
  <si>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</si>
  <si>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</si>
  <si>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</si>
  <si>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</si>
  <si>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</si>
  <si>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</si>
  <si>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</si>
  <si>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</si>
  <si>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</si>
  <si>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</si>
  <si>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</si>
  <si>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</si>
  <si>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</si>
  <si>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</si>
  <si>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</si>
  <si>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</si>
  <si>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</si>
  <si>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</si>
  <si>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</si>
  <si>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</si>
  <si>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</si>
  <si>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</si>
  <si>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</si>
  <si>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</si>
  <si>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</si>
  <si>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</si>
  <si>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</si>
  <si>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</si>
  <si>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</si>
  <si>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</si>
  <si>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</si>
  <si>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</si>
  <si>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</si>
  <si>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</si>
  <si>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</si>
  <si>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</si>
  <si>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</si>
  <si>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</si>
  <si>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</si>
  <si>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</si>
  <si>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</si>
  <si>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</si>
  <si>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</si>
  <si>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</si>
  <si>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</si>
  <si>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</si>
  <si>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</si>
  <si>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</si>
  <si>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</si>
  <si>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</si>
  <si>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</si>
  <si>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</si>
  <si>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</si>
  <si>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</si>
  <si>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</si>
  <si>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</si>
  <si>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</si>
  <si>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</si>
  <si>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</si>
  <si>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</si>
  <si>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</si>
  <si>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</si>
  <si>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</si>
  <si>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</si>
  <si>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</si>
  <si>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</si>
  <si>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</si>
  <si>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</si>
  <si>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</si>
  <si>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</si>
  <si>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</si>
  <si>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</si>
  <si>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</si>
  <si>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</si>
  <si>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</si>
  <si>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</si>
  <si>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</si>
  <si>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</si>
  <si>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</si>
  <si>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</si>
  <si>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</si>
  <si>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</si>
  <si>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</si>
  <si>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</si>
  <si>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</si>
  <si>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</si>
  <si>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</si>
  <si>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</si>
  <si>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</si>
  <si>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</si>
  <si>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</si>
  <si>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</si>
  <si>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</si>
  <si>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</si>
  <si>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</si>
  <si>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</si>
  <si>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</si>
  <si>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</si>
  <si>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</si>
  <si>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</si>
  <si>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</si>
  <si>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</si>
  <si>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</si>
  <si>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</si>
  <si>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</si>
  <si>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</si>
  <si>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</si>
  <si>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</si>
  <si>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</si>
  <si>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</si>
  <si>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</si>
  <si>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</si>
  <si>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</si>
  <si>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</si>
  <si>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</si>
  <si>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</si>
  <si>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</si>
  <si>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</si>
  <si>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</si>
  <si>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</si>
  <si>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</si>
  <si>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</si>
  <si>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</si>
  <si>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</si>
  <si>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</si>
  <si>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</si>
  <si>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</si>
  <si>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</si>
  <si>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</si>
  <si>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</si>
  <si>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</si>
  <si>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</si>
  <si>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</si>
  <si>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</si>
  <si>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</si>
  <si>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</si>
  <si>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</si>
  <si>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</si>
  <si>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</si>
  <si>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</si>
  <si>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</si>
  <si>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</si>
  <si>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</si>
  <si>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</si>
  <si>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</si>
  <si>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</si>
  <si>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</si>
  <si>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</si>
  <si>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</si>
  <si>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</si>
  <si>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</si>
  <si>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</si>
  <si>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</si>
  <si>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</si>
  <si>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</si>
  <si>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</si>
  <si>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</si>
  <si>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</si>
  <si>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</si>
  <si>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</si>
  <si>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</si>
  <si>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</si>
  <si>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</si>
  <si>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</si>
  <si>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</si>
  <si>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</si>
  <si>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</si>
  <si>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</si>
  <si>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</si>
  <si>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</si>
  <si>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</si>
  <si>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</si>
  <si>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</si>
  <si>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</si>
  <si>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</si>
  <si>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</si>
  <si>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</si>
  <si>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</si>
  <si>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</si>
  <si>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</si>
  <si>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</si>
  <si>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</si>
  <si>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</si>
  <si>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Müdürlüğü</t>
  </si>
  <si>
    <t>Muhasebe İşlemleri Sorumlusu</t>
  </si>
  <si>
    <t>Muhasebe Yetkilisi</t>
  </si>
  <si>
    <t>Bilgisayar</t>
  </si>
  <si>
    <t>Yazıcı</t>
  </si>
  <si>
    <t>Say2000i</t>
  </si>
  <si>
    <t>1</t>
  </si>
  <si>
    <t>Evrak Kontrolünün Yapılması</t>
  </si>
  <si>
    <t>Her Seferinde</t>
  </si>
  <si>
    <t>Muhasebe İşlemleri Görevlisi</t>
  </si>
  <si>
    <t>x</t>
  </si>
  <si>
    <t>Yazılı</t>
  </si>
  <si>
    <t>Çift Yönlü</t>
  </si>
  <si>
    <t>Onay Alma</t>
  </si>
  <si>
    <t>Kati Ödeme Süreci İletişim Akış Diyagramı</t>
  </si>
  <si>
    <t>5018 Sayılı Kamu Mali Yönetimi ve Kontrol Kanunu</t>
  </si>
  <si>
    <t>657 Sayılı Devlet Memurları Kanunu</t>
  </si>
  <si>
    <t>4734 Sayılı Kamu İhale Kanunu</t>
  </si>
  <si>
    <t>4735 Sayılı Kamu İhaleleri Sözleşmeleri Kanunu</t>
  </si>
  <si>
    <t>6245 Sayılı Harcırah Kanunu</t>
  </si>
  <si>
    <t>Vezne Servisi</t>
  </si>
  <si>
    <t>Vezne Tahsilat İşlemleri Süreci</t>
  </si>
  <si>
    <t>Tahsilat talebinin gelmesi ile başlar, tahsilatın yapılması ile biter.</t>
  </si>
  <si>
    <t xml:space="preserve">Vezne Tahsilat İşlemleri Süreci </t>
  </si>
  <si>
    <t>Tahsilat Talebinin Gelmesi</t>
  </si>
  <si>
    <t>Muhasebe İşlem Fişi</t>
  </si>
  <si>
    <t>İdari Para Cezası Tutanağı</t>
  </si>
  <si>
    <t>İlgili Kurum Üst Yazısı</t>
  </si>
  <si>
    <t>2</t>
  </si>
  <si>
    <t>3</t>
  </si>
  <si>
    <t>Alındı Belgesi</t>
  </si>
  <si>
    <t>5326 Sayılı Kabahatler Kanunu</t>
  </si>
  <si>
    <t>4207 Sayılı Tütün Ürünlerinin Zararlarının Önlenmesi ve Kontrolü Hakkında Kanunun</t>
  </si>
  <si>
    <t>2872 Sayılı Çevre Kanunu</t>
  </si>
  <si>
    <t>5996 Sayılı Veteriner Hizmetleri, Bitki Sağlığı, Gıda ve Yem Kanunu</t>
  </si>
  <si>
    <t>Kurum Üst Yazısı</t>
  </si>
  <si>
    <t xml:space="preserve">Belgeler kontrol edilerek kurumun yetki alanına girip girmediği tespil edilir. </t>
  </si>
  <si>
    <t>Tahsilat İşleminin Yapılması</t>
  </si>
  <si>
    <t>Muhasebe İşlem Fişi Düzenlenerek Alındı Belgesi verilir.</t>
  </si>
  <si>
    <t>Merkezi Yönetim Muhasebe Yönetmeliği</t>
  </si>
  <si>
    <t>Muhasebat Genel Müdürlüğü Parasal Sınırlar ve Oranlar Hakkında Genel Tebliğ</t>
  </si>
  <si>
    <t>Niğde Defterdarlığı</t>
  </si>
  <si>
    <t>Hazırlayan: Handan KAZANCI</t>
  </si>
  <si>
    <t>Onaylayan: Halil SÜNBÜL</t>
  </si>
  <si>
    <t>Niğde Muhasebe Müdürlüğü İşlemleri</t>
  </si>
  <si>
    <t>Handan KAZANCI</t>
  </si>
  <si>
    <t>hkazanci@muhasebat.gov.tr</t>
  </si>
  <si>
    <t>V.H.K.İ.</t>
  </si>
  <si>
    <t>Muhasebe Müdürü</t>
  </si>
  <si>
    <t>Onaylayan:       Halil SÜNBÜL</t>
  </si>
  <si>
    <t>Hazırlayan:         Handan KAZANCI</t>
  </si>
  <si>
    <t>Onaylayan:             Halil SÜNBÜL</t>
  </si>
  <si>
    <t xml:space="preserve">                       V.H.K.İ. </t>
  </si>
  <si>
    <t xml:space="preserve">                   Muhasebe Müdürü  </t>
  </si>
  <si>
    <t>Tahsil,tediye,mahsup,alındı makbuzu,kasa raporu gibi araçlarla tahsilat yapmak, raporlar hazırlamak kasadan yapılacak ödemeleri ve talimatları hazırlamak,dosyalamak ve saklamak.</t>
  </si>
  <si>
    <t xml:space="preserve"> Muhasebe İşlemleri Süreci</t>
  </si>
</sst>
</file>

<file path=xl/styles.xml><?xml version="1.0" encoding="utf-8"?>
<styleSheet xmlns="http://schemas.openxmlformats.org/spreadsheetml/2006/main" xmlns:mc="http://schemas.openxmlformats.org/markup-compatibility/2006" xmlns:x14ac="http://schemas.microsoft.com/office/spreadsheetml/2009/9/ac" mc:Ignorable="x14ac">
  <fonts count="4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rgb="FF000000"/>
      <name val="Gill Sans MT"/>
      <family val="2"/>
    </font>
    <font>
      <sz val="10"/>
      <color theme="1"/>
      <name val="Tahoma"/>
      <family val="2"/>
      <charset val="162"/>
    </font>
    <font>
      <sz val="18"/>
      <color indexed="8"/>
      <name val="Tahoma"/>
      <family val="2"/>
      <charset val="162"/>
    </font>
    <font>
      <sz val="18"/>
      <color theme="1"/>
      <name val="Tahoma"/>
      <family val="2"/>
      <charset val="162"/>
    </font>
    <font>
      <sz val="10"/>
      <color theme="1"/>
      <name val="Gill Sans MT"/>
      <family val="2"/>
      <charset val="162"/>
    </font>
    <font>
      <sz val="18"/>
      <color theme="1"/>
      <name val="Gill Sans MT"/>
      <family val="2"/>
      <charset val="162"/>
    </font>
    <font>
      <sz val="10"/>
      <color indexed="8"/>
      <name val="Tahoma"/>
      <family val="2"/>
      <charset val="162"/>
    </font>
    <font>
      <sz val="11"/>
      <color indexed="8"/>
      <name val="Tahoma"/>
      <family val="2"/>
      <charset val="162"/>
    </font>
    <font>
      <sz val="10"/>
      <name val="Tahoma"/>
      <family val="2"/>
      <charset val="162"/>
    </font>
    <font>
      <sz val="10"/>
      <color rgb="FF000000"/>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9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0" xfId="0" applyFont="1"/>
    <xf numFmtId="0" fontId="39" fillId="0" borderId="0" xfId="0" applyFont="1" applyAlignment="1">
      <alignment wrapText="1"/>
    </xf>
    <xf numFmtId="0" fontId="40" fillId="0" borderId="0" xfId="0" applyFont="1"/>
    <xf numFmtId="0" fontId="41" fillId="0" borderId="0" xfId="0" applyFont="1" applyAlignment="1">
      <alignment horizontal="center"/>
    </xf>
    <xf numFmtId="0" fontId="1" fillId="0" borderId="0" xfId="0" applyFont="1" applyAlignment="1">
      <alignment horizontal="center"/>
    </xf>
    <xf numFmtId="0" fontId="43" fillId="0" borderId="0" xfId="0" applyFont="1"/>
    <xf numFmtId="0" fontId="45" fillId="3" borderId="0" xfId="0" applyFont="1" applyFill="1"/>
    <xf numFmtId="0" fontId="45" fillId="0" borderId="1" xfId="0" applyFont="1" applyBorder="1" applyProtection="1">
      <protection locked="0"/>
    </xf>
    <xf numFmtId="14" fontId="45" fillId="0" borderId="1" xfId="0" quotePrefix="1" applyNumberFormat="1" applyFont="1" applyBorder="1" applyProtection="1">
      <protection locked="0"/>
    </xf>
    <xf numFmtId="0" fontId="45" fillId="0" borderId="1" xfId="0" applyFont="1" applyBorder="1" applyAlignment="1" applyProtection="1">
      <alignment wrapText="1"/>
      <protection locked="0"/>
    </xf>
    <xf numFmtId="0" fontId="45" fillId="3" borderId="1" xfId="0" applyFont="1" applyFill="1" applyBorder="1" applyAlignment="1">
      <alignment horizontal="left"/>
    </xf>
    <xf numFmtId="0" fontId="45" fillId="3" borderId="1" xfId="0" applyFont="1" applyFill="1" applyBorder="1" applyAlignment="1">
      <alignment horizontal="left" indent="2"/>
    </xf>
    <xf numFmtId="0" fontId="45" fillId="3" borderId="1" xfId="0" applyFont="1" applyFill="1" applyBorder="1" applyAlignment="1">
      <alignment horizontal="left" indent="4"/>
    </xf>
    <xf numFmtId="0" fontId="46" fillId="3" borderId="1" xfId="0" applyFont="1" applyFill="1" applyBorder="1" applyAlignment="1">
      <alignment horizontal="left"/>
    </xf>
    <xf numFmtId="0" fontId="46" fillId="3" borderId="1" xfId="0" applyFont="1" applyFill="1" applyBorder="1" applyAlignment="1">
      <alignment horizontal="left" indent="2"/>
    </xf>
    <xf numFmtId="0" fontId="46" fillId="3" borderId="1" xfId="0" applyFont="1" applyFill="1" applyBorder="1" applyAlignment="1">
      <alignment horizontal="left" indent="4"/>
    </xf>
    <xf numFmtId="0" fontId="45" fillId="0" borderId="0" xfId="0" applyFont="1" applyAlignment="1" applyProtection="1">
      <alignment vertical="center" wrapText="1"/>
      <protection locked="0"/>
    </xf>
    <xf numFmtId="0" fontId="36" fillId="3" borderId="1" xfId="1" applyFill="1" applyBorder="1" applyAlignment="1" applyProtection="1">
      <protection locked="0"/>
    </xf>
    <xf numFmtId="49" fontId="1" fillId="0" borderId="1" xfId="0" applyNumberFormat="1" applyFont="1" applyBorder="1" applyAlignment="1" applyProtection="1">
      <alignment horizontal="right"/>
      <protection locked="0"/>
    </xf>
    <xf numFmtId="0" fontId="47" fillId="0" borderId="0" xfId="0" applyFont="1"/>
    <xf numFmtId="0" fontId="48" fillId="0" borderId="0" xfId="0" applyFont="1"/>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1" fillId="0" borderId="0" xfId="0" applyFont="1" applyAlignment="1">
      <alignment horizontal="center"/>
    </xf>
    <xf numFmtId="0" fontId="42"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44" fillId="0" borderId="0" xfId="0" applyFont="1" applyAlignment="1">
      <alignment horizontal="center"/>
    </xf>
    <xf numFmtId="0" fontId="32" fillId="0" borderId="0" xfId="0" applyFont="1" applyAlignment="1">
      <alignment horizontal="center"/>
    </xf>
    <xf numFmtId="0" fontId="43" fillId="0" borderId="34" xfId="0" applyFont="1" applyBorder="1" applyAlignment="1">
      <alignment horizontal="left"/>
    </xf>
    <xf numFmtId="0" fontId="43" fillId="0" borderId="35" xfId="0" applyFont="1" applyBorder="1" applyAlignment="1">
      <alignment horizontal="left"/>
    </xf>
    <xf numFmtId="0" fontId="43" fillId="0" borderId="36" xfId="0" applyFont="1" applyBorder="1" applyAlignment="1">
      <alignment horizontal="left"/>
    </xf>
    <xf numFmtId="0" fontId="45" fillId="3" borderId="14" xfId="0" applyFont="1" applyFill="1" applyBorder="1" applyAlignment="1">
      <alignment horizontal="left"/>
    </xf>
    <xf numFmtId="0" fontId="45" fillId="3" borderId="13" xfId="0" applyFont="1" applyFill="1" applyBorder="1" applyAlignment="1">
      <alignment horizontal="left"/>
    </xf>
    <xf numFmtId="0" fontId="45" fillId="3" borderId="14" xfId="0" applyFont="1" applyFill="1" applyBorder="1" applyAlignment="1">
      <alignment horizontal="left" indent="2"/>
    </xf>
    <xf numFmtId="0" fontId="45" fillId="3" borderId="13" xfId="0" applyFont="1" applyFill="1" applyBorder="1" applyAlignment="1">
      <alignment horizontal="left" indent="2"/>
    </xf>
    <xf numFmtId="0" fontId="45" fillId="3" borderId="14" xfId="0" applyFont="1" applyFill="1" applyBorder="1" applyAlignment="1">
      <alignment horizontal="left" indent="4"/>
    </xf>
    <xf numFmtId="0" fontId="45"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45" fillId="3" borderId="1" xfId="0" applyFont="1" applyFill="1" applyBorder="1" applyAlignment="1">
      <alignment horizontal="left"/>
    </xf>
    <xf numFmtId="0" fontId="45" fillId="3" borderId="1" xfId="0" applyFont="1" applyFill="1" applyBorder="1" applyAlignment="1">
      <alignment horizontal="left" indent="2"/>
    </xf>
    <xf numFmtId="0" fontId="45" fillId="3" borderId="1" xfId="0" applyFont="1" applyFill="1" applyBorder="1" applyAlignment="1">
      <alignment horizontal="left" indent="4"/>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4">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36636</xdr:rowOff>
    </xdr:from>
    <xdr:to>
      <xdr:col>0</xdr:col>
      <xdr:colOff>567995</xdr:colOff>
      <xdr:row>1</xdr:row>
      <xdr:rowOff>105362</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636"/>
          <a:ext cx="567995" cy="358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360930</xdr:colOff>
      <xdr:row>4</xdr:row>
      <xdr:rowOff>0</xdr:rowOff>
    </xdr:from>
    <xdr:to>
      <xdr:col>5</xdr:col>
      <xdr:colOff>302952</xdr:colOff>
      <xdr:row>5</xdr:row>
      <xdr:rowOff>99391</xdr:rowOff>
    </xdr:to>
    <xdr:sp macro="" textlink="">
      <xdr:nvSpPr>
        <xdr:cNvPr id="39" name="4 Akış Çizelgesi: Sonlandırıcı"/>
        <xdr:cNvSpPr/>
      </xdr:nvSpPr>
      <xdr:spPr>
        <a:xfrm>
          <a:off x="2423300" y="1159565"/>
          <a:ext cx="1316935" cy="28160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itchFamily="34" charset="0"/>
              <a:ea typeface="Tahoma" pitchFamily="34" charset="0"/>
              <a:cs typeface="Tahoma" pitchFamily="34" charset="0"/>
            </a:rPr>
            <a:t>Tahsilat Talebinin        </a:t>
          </a:r>
        </a:p>
        <a:p>
          <a:r>
            <a:rPr lang="tr-TR" sz="1000" baseline="0">
              <a:latin typeface="Tahoma" pitchFamily="34" charset="0"/>
              <a:ea typeface="Tahoma" pitchFamily="34" charset="0"/>
              <a:cs typeface="Tahoma" pitchFamily="34" charset="0"/>
            </a:rPr>
            <a:t>Gelmesi </a:t>
          </a:r>
          <a:endParaRPr lang="tr-TR" sz="1000">
            <a:latin typeface="Tahoma" pitchFamily="34" charset="0"/>
            <a:ea typeface="Tahoma" pitchFamily="34" charset="0"/>
            <a:cs typeface="Tahoma" pitchFamily="34" charset="0"/>
          </a:endParaRPr>
        </a:p>
      </xdr:txBody>
    </xdr:sp>
    <xdr:clientData/>
  </xdr:twoCellAnchor>
  <xdr:twoCellAnchor>
    <xdr:from>
      <xdr:col>3</xdr:col>
      <xdr:colOff>360930</xdr:colOff>
      <xdr:row>6</xdr:row>
      <xdr:rowOff>149086</xdr:rowOff>
    </xdr:from>
    <xdr:to>
      <xdr:col>5</xdr:col>
      <xdr:colOff>311234</xdr:colOff>
      <xdr:row>9</xdr:row>
      <xdr:rowOff>82825</xdr:rowOff>
    </xdr:to>
    <xdr:sp macro="" textlink="">
      <xdr:nvSpPr>
        <xdr:cNvPr id="42" name="1 Akış Çizelgesi: İşlem"/>
        <xdr:cNvSpPr/>
      </xdr:nvSpPr>
      <xdr:spPr>
        <a:xfrm>
          <a:off x="2423300" y="1673086"/>
          <a:ext cx="1325217" cy="4803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Tahsilata İlişkin Belgelerin Değerlendirilmesi</a:t>
          </a:r>
        </a:p>
      </xdr:txBody>
    </xdr:sp>
    <xdr:clientData/>
  </xdr:twoCellAnchor>
  <xdr:twoCellAnchor>
    <xdr:from>
      <xdr:col>4</xdr:col>
      <xdr:colOff>331942</xdr:colOff>
      <xdr:row>5</xdr:row>
      <xdr:rowOff>99391</xdr:rowOff>
    </xdr:from>
    <xdr:to>
      <xdr:col>4</xdr:col>
      <xdr:colOff>336083</xdr:colOff>
      <xdr:row>6</xdr:row>
      <xdr:rowOff>149086</xdr:rowOff>
    </xdr:to>
    <xdr:cxnSp macro="">
      <xdr:nvCxnSpPr>
        <xdr:cNvPr id="23" name="Düz Ok Bağlayıcısı 22"/>
        <xdr:cNvCxnSpPr>
          <a:stCxn id="39" idx="2"/>
          <a:endCxn id="42" idx="0"/>
        </xdr:cNvCxnSpPr>
      </xdr:nvCxnSpPr>
      <xdr:spPr>
        <a:xfrm>
          <a:off x="3081768" y="1441174"/>
          <a:ext cx="4141" cy="2319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162159</xdr:colOff>
      <xdr:row>5</xdr:row>
      <xdr:rowOff>182216</xdr:rowOff>
    </xdr:from>
    <xdr:to>
      <xdr:col>3</xdr:col>
      <xdr:colOff>29625</xdr:colOff>
      <xdr:row>10</xdr:row>
      <xdr:rowOff>33129</xdr:rowOff>
    </xdr:to>
    <xdr:sp macro="" textlink="">
      <xdr:nvSpPr>
        <xdr:cNvPr id="46" name="7 Akış Çizelgesi: Belge"/>
        <xdr:cNvSpPr/>
      </xdr:nvSpPr>
      <xdr:spPr>
        <a:xfrm>
          <a:off x="849616" y="1523999"/>
          <a:ext cx="1242379" cy="762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Muhasebe</a:t>
          </a:r>
          <a:r>
            <a:rPr lang="tr-TR" sz="1000" baseline="0">
              <a:latin typeface="Tahoma" pitchFamily="34" charset="0"/>
              <a:ea typeface="Tahoma" pitchFamily="34" charset="0"/>
              <a:cs typeface="Tahoma" pitchFamily="34" charset="0"/>
            </a:rPr>
            <a:t> İşlem Fişi, İdari Para Cezası Tutanağı, vs.</a:t>
          </a:r>
          <a:endParaRPr lang="tr-TR" sz="1000">
            <a:latin typeface="Tahoma" pitchFamily="34" charset="0"/>
            <a:ea typeface="Tahoma" pitchFamily="34" charset="0"/>
            <a:cs typeface="Tahoma" pitchFamily="34" charset="0"/>
          </a:endParaRPr>
        </a:p>
      </xdr:txBody>
    </xdr:sp>
    <xdr:clientData/>
  </xdr:twoCellAnchor>
  <xdr:twoCellAnchor>
    <xdr:from>
      <xdr:col>3</xdr:col>
      <xdr:colOff>29625</xdr:colOff>
      <xdr:row>8</xdr:row>
      <xdr:rowOff>16564</xdr:rowOff>
    </xdr:from>
    <xdr:to>
      <xdr:col>3</xdr:col>
      <xdr:colOff>360930</xdr:colOff>
      <xdr:row>8</xdr:row>
      <xdr:rowOff>24847</xdr:rowOff>
    </xdr:to>
    <xdr:cxnSp macro="">
      <xdr:nvCxnSpPr>
        <xdr:cNvPr id="27" name="Düz Ok Bağlayıcısı 26"/>
        <xdr:cNvCxnSpPr>
          <a:stCxn id="46" idx="3"/>
          <a:endCxn id="42" idx="1"/>
        </xdr:cNvCxnSpPr>
      </xdr:nvCxnSpPr>
      <xdr:spPr>
        <a:xfrm>
          <a:off x="2091995" y="1904999"/>
          <a:ext cx="331305"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336082</xdr:colOff>
      <xdr:row>10</xdr:row>
      <xdr:rowOff>8283</xdr:rowOff>
    </xdr:from>
    <xdr:to>
      <xdr:col>5</xdr:col>
      <xdr:colOff>327798</xdr:colOff>
      <xdr:row>12</xdr:row>
      <xdr:rowOff>57979</xdr:rowOff>
    </xdr:to>
    <xdr:sp macro="" textlink="">
      <xdr:nvSpPr>
        <xdr:cNvPr id="50" name="5 Akış Çizelgesi: Karar"/>
        <xdr:cNvSpPr/>
      </xdr:nvSpPr>
      <xdr:spPr>
        <a:xfrm>
          <a:off x="2398452" y="2261153"/>
          <a:ext cx="1366629" cy="41413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331941</xdr:colOff>
      <xdr:row>9</xdr:row>
      <xdr:rowOff>82825</xdr:rowOff>
    </xdr:from>
    <xdr:to>
      <xdr:col>4</xdr:col>
      <xdr:colOff>336083</xdr:colOff>
      <xdr:row>10</xdr:row>
      <xdr:rowOff>8283</xdr:rowOff>
    </xdr:to>
    <xdr:cxnSp macro="">
      <xdr:nvCxnSpPr>
        <xdr:cNvPr id="35" name="Düz Ok Bağlayıcısı 34"/>
        <xdr:cNvCxnSpPr>
          <a:stCxn id="42" idx="2"/>
          <a:endCxn id="50" idx="0"/>
        </xdr:cNvCxnSpPr>
      </xdr:nvCxnSpPr>
      <xdr:spPr>
        <a:xfrm flipH="1">
          <a:off x="3081767" y="2153477"/>
          <a:ext cx="4142" cy="1076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71041</xdr:colOff>
      <xdr:row>12</xdr:row>
      <xdr:rowOff>33131</xdr:rowOff>
    </xdr:from>
    <xdr:to>
      <xdr:col>6</xdr:col>
      <xdr:colOff>551432</xdr:colOff>
      <xdr:row>14</xdr:row>
      <xdr:rowOff>107674</xdr:rowOff>
    </xdr:to>
    <xdr:sp macro="" textlink="">
      <xdr:nvSpPr>
        <xdr:cNvPr id="55" name="4 Akış Çizelgesi: Sonlandırıcı"/>
        <xdr:cNvSpPr/>
      </xdr:nvSpPr>
      <xdr:spPr>
        <a:xfrm>
          <a:off x="3508324" y="2650435"/>
          <a:ext cx="1159565" cy="43897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tr-TR" sz="1000">
              <a:latin typeface="Tahoma" pitchFamily="34" charset="0"/>
              <a:ea typeface="Tahoma" pitchFamily="34" charset="0"/>
              <a:cs typeface="Tahoma" pitchFamily="34" charset="0"/>
            </a:rPr>
            <a:t>Dairenin Görev Alanında</a:t>
          </a:r>
        </a:p>
      </xdr:txBody>
    </xdr:sp>
    <xdr:clientData/>
  </xdr:twoCellAnchor>
  <xdr:twoCellAnchor>
    <xdr:from>
      <xdr:col>2</xdr:col>
      <xdr:colOff>62769</xdr:colOff>
      <xdr:row>12</xdr:row>
      <xdr:rowOff>49696</xdr:rowOff>
    </xdr:from>
    <xdr:to>
      <xdr:col>3</xdr:col>
      <xdr:colOff>479449</xdr:colOff>
      <xdr:row>14</xdr:row>
      <xdr:rowOff>115957</xdr:rowOff>
    </xdr:to>
    <xdr:sp macro="" textlink="">
      <xdr:nvSpPr>
        <xdr:cNvPr id="57" name="4 Akış Çizelgesi: Sonlandırıcı"/>
        <xdr:cNvSpPr/>
      </xdr:nvSpPr>
      <xdr:spPr>
        <a:xfrm>
          <a:off x="1437682" y="2667000"/>
          <a:ext cx="1104137" cy="43069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tr-TR" sz="1000">
              <a:latin typeface="Tahoma" pitchFamily="34" charset="0"/>
              <a:ea typeface="Tahoma" pitchFamily="34" charset="0"/>
              <a:cs typeface="Tahoma" pitchFamily="34" charset="0"/>
            </a:rPr>
            <a:t>Dairenin Görev Alanında Değil</a:t>
          </a:r>
        </a:p>
      </xdr:txBody>
    </xdr:sp>
    <xdr:clientData/>
  </xdr:twoCellAnchor>
  <xdr:twoCellAnchor>
    <xdr:from>
      <xdr:col>5</xdr:col>
      <xdr:colOff>327798</xdr:colOff>
      <xdr:row>11</xdr:row>
      <xdr:rowOff>33131</xdr:rowOff>
    </xdr:from>
    <xdr:to>
      <xdr:col>5</xdr:col>
      <xdr:colOff>650824</xdr:colOff>
      <xdr:row>12</xdr:row>
      <xdr:rowOff>33131</xdr:rowOff>
    </xdr:to>
    <xdr:cxnSp macro="">
      <xdr:nvCxnSpPr>
        <xdr:cNvPr id="62" name="Dirsek Bağlayıcısı 61"/>
        <xdr:cNvCxnSpPr>
          <a:stCxn id="50" idx="3"/>
          <a:endCxn id="55" idx="0"/>
        </xdr:cNvCxnSpPr>
      </xdr:nvCxnSpPr>
      <xdr:spPr>
        <a:xfrm>
          <a:off x="3765081" y="2468218"/>
          <a:ext cx="323026" cy="18221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614839</xdr:colOff>
      <xdr:row>11</xdr:row>
      <xdr:rowOff>33131</xdr:rowOff>
    </xdr:from>
    <xdr:to>
      <xdr:col>3</xdr:col>
      <xdr:colOff>336083</xdr:colOff>
      <xdr:row>12</xdr:row>
      <xdr:rowOff>49696</xdr:rowOff>
    </xdr:to>
    <xdr:cxnSp macro="">
      <xdr:nvCxnSpPr>
        <xdr:cNvPr id="68" name="Dirsek Bağlayıcısı 67"/>
        <xdr:cNvCxnSpPr>
          <a:stCxn id="50" idx="1"/>
          <a:endCxn id="57" idx="0"/>
        </xdr:cNvCxnSpPr>
      </xdr:nvCxnSpPr>
      <xdr:spPr>
        <a:xfrm rot="10800000" flipV="1">
          <a:off x="1989752" y="2468218"/>
          <a:ext cx="408701" cy="19878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129016</xdr:colOff>
      <xdr:row>15</xdr:row>
      <xdr:rowOff>96908</xdr:rowOff>
    </xdr:from>
    <xdr:to>
      <xdr:col>6</xdr:col>
      <xdr:colOff>526583</xdr:colOff>
      <xdr:row>18</xdr:row>
      <xdr:rowOff>74543</xdr:rowOff>
    </xdr:to>
    <xdr:sp macro="" textlink="">
      <xdr:nvSpPr>
        <xdr:cNvPr id="73" name="1 Akış Çizelgesi: İşlem"/>
        <xdr:cNvSpPr/>
      </xdr:nvSpPr>
      <xdr:spPr>
        <a:xfrm>
          <a:off x="3566299" y="3260865"/>
          <a:ext cx="1076741" cy="5242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tr-TR" sz="1000">
              <a:latin typeface="Tahoma" pitchFamily="34" charset="0"/>
              <a:ea typeface="Tahoma" pitchFamily="34" charset="0"/>
              <a:cs typeface="Tahoma" pitchFamily="34" charset="0"/>
            </a:rPr>
            <a:t>Tahsilata Ait Mif Düzenlenir</a:t>
          </a:r>
        </a:p>
      </xdr:txBody>
    </xdr:sp>
    <xdr:clientData/>
  </xdr:twoCellAnchor>
  <xdr:twoCellAnchor>
    <xdr:from>
      <xdr:col>6</xdr:col>
      <xdr:colOff>662608</xdr:colOff>
      <xdr:row>15</xdr:row>
      <xdr:rowOff>91108</xdr:rowOff>
    </xdr:from>
    <xdr:to>
      <xdr:col>7</xdr:col>
      <xdr:colOff>766778</xdr:colOff>
      <xdr:row>18</xdr:row>
      <xdr:rowOff>91108</xdr:rowOff>
    </xdr:to>
    <xdr:sp macro="" textlink="">
      <xdr:nvSpPr>
        <xdr:cNvPr id="74" name="7 Akış Çizelgesi: Belge"/>
        <xdr:cNvSpPr/>
      </xdr:nvSpPr>
      <xdr:spPr>
        <a:xfrm>
          <a:off x="4779065" y="3255065"/>
          <a:ext cx="791626" cy="54665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tr-TR" sz="1000">
              <a:latin typeface="Tahoma" pitchFamily="34" charset="0"/>
              <a:ea typeface="Tahoma" pitchFamily="34" charset="0"/>
              <a:cs typeface="Tahoma" pitchFamily="34" charset="0"/>
            </a:rPr>
            <a:t>Muhasebe İşlem Fişi</a:t>
          </a:r>
        </a:p>
      </xdr:txBody>
    </xdr:sp>
    <xdr:clientData/>
  </xdr:twoCellAnchor>
  <xdr:twoCellAnchor>
    <xdr:from>
      <xdr:col>5</xdr:col>
      <xdr:colOff>650824</xdr:colOff>
      <xdr:row>14</xdr:row>
      <xdr:rowOff>107674</xdr:rowOff>
    </xdr:from>
    <xdr:to>
      <xdr:col>5</xdr:col>
      <xdr:colOff>667387</xdr:colOff>
      <xdr:row>15</xdr:row>
      <xdr:rowOff>96908</xdr:rowOff>
    </xdr:to>
    <xdr:cxnSp macro="">
      <xdr:nvCxnSpPr>
        <xdr:cNvPr id="77" name="Düz Ok Bağlayıcısı 76"/>
        <xdr:cNvCxnSpPr>
          <a:stCxn id="55" idx="2"/>
          <a:endCxn id="73" idx="0"/>
        </xdr:cNvCxnSpPr>
      </xdr:nvCxnSpPr>
      <xdr:spPr>
        <a:xfrm>
          <a:off x="4088107" y="3089413"/>
          <a:ext cx="16563" cy="1714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663246</xdr:colOff>
      <xdr:row>18</xdr:row>
      <xdr:rowOff>74543</xdr:rowOff>
    </xdr:from>
    <xdr:to>
      <xdr:col>5</xdr:col>
      <xdr:colOff>667387</xdr:colOff>
      <xdr:row>20</xdr:row>
      <xdr:rowOff>8282</xdr:rowOff>
    </xdr:to>
    <xdr:cxnSp macro="">
      <xdr:nvCxnSpPr>
        <xdr:cNvPr id="81" name="Düz Ok Bağlayıcısı 80"/>
        <xdr:cNvCxnSpPr>
          <a:stCxn id="73" idx="2"/>
        </xdr:cNvCxnSpPr>
      </xdr:nvCxnSpPr>
      <xdr:spPr>
        <a:xfrm flipH="1">
          <a:off x="4100529" y="3785152"/>
          <a:ext cx="4141" cy="2981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37921</xdr:colOff>
      <xdr:row>15</xdr:row>
      <xdr:rowOff>115957</xdr:rowOff>
    </xdr:from>
    <xdr:to>
      <xdr:col>3</xdr:col>
      <xdr:colOff>505239</xdr:colOff>
      <xdr:row>18</xdr:row>
      <xdr:rowOff>49695</xdr:rowOff>
    </xdr:to>
    <xdr:sp macro="" textlink="">
      <xdr:nvSpPr>
        <xdr:cNvPr id="96" name="1 Akış Çizelgesi: İşlem"/>
        <xdr:cNvSpPr/>
      </xdr:nvSpPr>
      <xdr:spPr>
        <a:xfrm>
          <a:off x="1412834" y="3279914"/>
          <a:ext cx="1154775" cy="48039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tr-TR" sz="1000">
              <a:latin typeface="Tahoma" pitchFamily="34" charset="0"/>
              <a:ea typeface="Tahoma" pitchFamily="34" charset="0"/>
              <a:cs typeface="Tahoma" pitchFamily="34" charset="0"/>
            </a:rPr>
            <a:t>Talebin Reddedildiği Bildirilir</a:t>
          </a:r>
        </a:p>
      </xdr:txBody>
    </xdr:sp>
    <xdr:clientData/>
  </xdr:twoCellAnchor>
  <xdr:twoCellAnchor>
    <xdr:from>
      <xdr:col>2</xdr:col>
      <xdr:colOff>614838</xdr:colOff>
      <xdr:row>14</xdr:row>
      <xdr:rowOff>115957</xdr:rowOff>
    </xdr:from>
    <xdr:to>
      <xdr:col>2</xdr:col>
      <xdr:colOff>615309</xdr:colOff>
      <xdr:row>15</xdr:row>
      <xdr:rowOff>115957</xdr:rowOff>
    </xdr:to>
    <xdr:cxnSp macro="">
      <xdr:nvCxnSpPr>
        <xdr:cNvPr id="98" name="Düz Ok Bağlayıcısı 97"/>
        <xdr:cNvCxnSpPr>
          <a:stCxn id="57" idx="2"/>
          <a:endCxn id="96" idx="0"/>
        </xdr:cNvCxnSpPr>
      </xdr:nvCxnSpPr>
      <xdr:spPr>
        <a:xfrm>
          <a:off x="1989751" y="3097696"/>
          <a:ext cx="471" cy="1822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95887</xdr:colOff>
      <xdr:row>19</xdr:row>
      <xdr:rowOff>178711</xdr:rowOff>
    </xdr:from>
    <xdr:to>
      <xdr:col>6</xdr:col>
      <xdr:colOff>534865</xdr:colOff>
      <xdr:row>22</xdr:row>
      <xdr:rowOff>115957</xdr:rowOff>
    </xdr:to>
    <xdr:sp macro="" textlink="">
      <xdr:nvSpPr>
        <xdr:cNvPr id="91" name="1 Akış Çizelgesi: İşlem"/>
        <xdr:cNvSpPr/>
      </xdr:nvSpPr>
      <xdr:spPr>
        <a:xfrm>
          <a:off x="3533170" y="4071537"/>
          <a:ext cx="1118152" cy="483898"/>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tr-TR" sz="1000">
              <a:latin typeface="Tahoma" pitchFamily="34" charset="0"/>
              <a:ea typeface="Tahoma" pitchFamily="34" charset="0"/>
              <a:cs typeface="Tahoma" pitchFamily="34" charset="0"/>
            </a:rPr>
            <a:t>MİF Muhasebe Yetkilisince</a:t>
          </a:r>
          <a:r>
            <a:rPr lang="tr-TR" sz="1000" baseline="0">
              <a:latin typeface="Tahoma" pitchFamily="34" charset="0"/>
              <a:ea typeface="Tahoma" pitchFamily="34" charset="0"/>
              <a:cs typeface="Tahoma" pitchFamily="34" charset="0"/>
            </a:rPr>
            <a:t> İmzalanması</a:t>
          </a:r>
          <a:endParaRPr lang="tr-TR" sz="1000">
            <a:latin typeface="Tahoma" pitchFamily="34" charset="0"/>
            <a:ea typeface="Tahoma" pitchFamily="34" charset="0"/>
            <a:cs typeface="Tahoma" pitchFamily="34" charset="0"/>
          </a:endParaRPr>
        </a:p>
      </xdr:txBody>
    </xdr:sp>
    <xdr:clientData/>
  </xdr:twoCellAnchor>
  <xdr:twoCellAnchor>
    <xdr:from>
      <xdr:col>5</xdr:col>
      <xdr:colOff>4787</xdr:colOff>
      <xdr:row>23</xdr:row>
      <xdr:rowOff>109966</xdr:rowOff>
    </xdr:from>
    <xdr:to>
      <xdr:col>6</xdr:col>
      <xdr:colOff>634265</xdr:colOff>
      <xdr:row>25</xdr:row>
      <xdr:rowOff>13059</xdr:rowOff>
    </xdr:to>
    <xdr:sp macro="" textlink="">
      <xdr:nvSpPr>
        <xdr:cNvPr id="94" name="5 Akış Çizelgesi: Karar"/>
        <xdr:cNvSpPr/>
      </xdr:nvSpPr>
      <xdr:spPr>
        <a:xfrm>
          <a:off x="3442070" y="4731662"/>
          <a:ext cx="1308652" cy="26752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tr-TR"/>
        </a:p>
      </xdr:txBody>
    </xdr:sp>
    <xdr:clientData/>
  </xdr:twoCellAnchor>
  <xdr:twoCellAnchor>
    <xdr:from>
      <xdr:col>6</xdr:col>
      <xdr:colOff>543148</xdr:colOff>
      <xdr:row>26</xdr:row>
      <xdr:rowOff>71037</xdr:rowOff>
    </xdr:from>
    <xdr:to>
      <xdr:col>7</xdr:col>
      <xdr:colOff>659104</xdr:colOff>
      <xdr:row>28</xdr:row>
      <xdr:rowOff>173933</xdr:rowOff>
    </xdr:to>
    <xdr:sp macro="" textlink="">
      <xdr:nvSpPr>
        <xdr:cNvPr id="95" name="4 Akış Çizelgesi: Sonlandırıcı"/>
        <xdr:cNvSpPr/>
      </xdr:nvSpPr>
      <xdr:spPr>
        <a:xfrm>
          <a:off x="4659605" y="5239385"/>
          <a:ext cx="803412" cy="46733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tr-TR" sz="1000">
              <a:latin typeface="Tahoma" pitchFamily="34" charset="0"/>
              <a:ea typeface="Tahoma" pitchFamily="34" charset="0"/>
              <a:cs typeface="Tahoma" pitchFamily="34" charset="0"/>
            </a:rPr>
            <a:t>Tahsilata Uygun</a:t>
          </a:r>
        </a:p>
      </xdr:txBody>
    </xdr:sp>
    <xdr:clientData/>
  </xdr:twoCellAnchor>
  <xdr:twoCellAnchor>
    <xdr:from>
      <xdr:col>4</xdr:col>
      <xdr:colOff>4777</xdr:colOff>
      <xdr:row>26</xdr:row>
      <xdr:rowOff>46192</xdr:rowOff>
    </xdr:from>
    <xdr:to>
      <xdr:col>5</xdr:col>
      <xdr:colOff>203560</xdr:colOff>
      <xdr:row>28</xdr:row>
      <xdr:rowOff>140805</xdr:rowOff>
    </xdr:to>
    <xdr:sp macro="" textlink="">
      <xdr:nvSpPr>
        <xdr:cNvPr id="97" name="4 Akış Çizelgesi: Sonlandırıcı"/>
        <xdr:cNvSpPr/>
      </xdr:nvSpPr>
      <xdr:spPr>
        <a:xfrm>
          <a:off x="2754603" y="5214540"/>
          <a:ext cx="886240" cy="45904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tr-TR" sz="1000">
              <a:latin typeface="Tahoma" pitchFamily="34" charset="0"/>
              <a:ea typeface="Tahoma" pitchFamily="34" charset="0"/>
              <a:cs typeface="Tahoma" pitchFamily="34" charset="0"/>
            </a:rPr>
            <a:t>Tahsilata Uygun Değil</a:t>
          </a:r>
        </a:p>
      </xdr:txBody>
    </xdr:sp>
    <xdr:clientData/>
  </xdr:twoCellAnchor>
  <xdr:twoCellAnchor>
    <xdr:from>
      <xdr:col>4</xdr:col>
      <xdr:colOff>447898</xdr:colOff>
      <xdr:row>24</xdr:row>
      <xdr:rowOff>61513</xdr:rowOff>
    </xdr:from>
    <xdr:to>
      <xdr:col>5</xdr:col>
      <xdr:colOff>4788</xdr:colOff>
      <xdr:row>26</xdr:row>
      <xdr:rowOff>46192</xdr:rowOff>
    </xdr:to>
    <xdr:cxnSp macro="">
      <xdr:nvCxnSpPr>
        <xdr:cNvPr id="99" name="Dirsek Bağlayıcısı 98"/>
        <xdr:cNvCxnSpPr>
          <a:stCxn id="94" idx="1"/>
          <a:endCxn id="97" idx="0"/>
        </xdr:cNvCxnSpPr>
      </xdr:nvCxnSpPr>
      <xdr:spPr>
        <a:xfrm rot="10800000" flipV="1">
          <a:off x="3197724" y="4865426"/>
          <a:ext cx="244347" cy="34911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634265</xdr:colOff>
      <xdr:row>24</xdr:row>
      <xdr:rowOff>61513</xdr:rowOff>
    </xdr:from>
    <xdr:to>
      <xdr:col>7</xdr:col>
      <xdr:colOff>257398</xdr:colOff>
      <xdr:row>26</xdr:row>
      <xdr:rowOff>71037</xdr:rowOff>
    </xdr:to>
    <xdr:cxnSp macro="">
      <xdr:nvCxnSpPr>
        <xdr:cNvPr id="100" name="Dirsek Bağlayıcısı 99"/>
        <xdr:cNvCxnSpPr>
          <a:stCxn id="94" idx="3"/>
          <a:endCxn id="95" idx="0"/>
        </xdr:cNvCxnSpPr>
      </xdr:nvCxnSpPr>
      <xdr:spPr>
        <a:xfrm>
          <a:off x="4750722" y="4865426"/>
          <a:ext cx="310589" cy="37395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521804</xdr:colOff>
      <xdr:row>29</xdr:row>
      <xdr:rowOff>112450</xdr:rowOff>
    </xdr:from>
    <xdr:to>
      <xdr:col>7</xdr:col>
      <xdr:colOff>695739</xdr:colOff>
      <xdr:row>31</xdr:row>
      <xdr:rowOff>91109</xdr:rowOff>
    </xdr:to>
    <xdr:sp macro="" textlink="">
      <xdr:nvSpPr>
        <xdr:cNvPr id="102" name="1 Akış Çizelgesi: İşlem"/>
        <xdr:cNvSpPr/>
      </xdr:nvSpPr>
      <xdr:spPr>
        <a:xfrm>
          <a:off x="4638261" y="5827450"/>
          <a:ext cx="861391" cy="34309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tr-TR" sz="1000">
              <a:latin typeface="Tahoma" pitchFamily="34" charset="0"/>
              <a:ea typeface="Tahoma" pitchFamily="34" charset="0"/>
              <a:cs typeface="Tahoma" pitchFamily="34" charset="0"/>
            </a:rPr>
            <a:t>MİF Onaylanır</a:t>
          </a:r>
        </a:p>
      </xdr:txBody>
    </xdr:sp>
    <xdr:clientData/>
  </xdr:twoCellAnchor>
  <xdr:twoCellAnchor>
    <xdr:from>
      <xdr:col>4</xdr:col>
      <xdr:colOff>82826</xdr:colOff>
      <xdr:row>16</xdr:row>
      <xdr:rowOff>13060</xdr:rowOff>
    </xdr:from>
    <xdr:to>
      <xdr:col>4</xdr:col>
      <xdr:colOff>612913</xdr:colOff>
      <xdr:row>17</xdr:row>
      <xdr:rowOff>140804</xdr:rowOff>
    </xdr:to>
    <xdr:sp macro="" textlink="">
      <xdr:nvSpPr>
        <xdr:cNvPr id="104" name="15 Akış Çizelgesi: Manyetik Disk"/>
        <xdr:cNvSpPr/>
      </xdr:nvSpPr>
      <xdr:spPr>
        <a:xfrm>
          <a:off x="2832652" y="3359234"/>
          <a:ext cx="530087" cy="30996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tr-TR" sz="1000">
              <a:latin typeface="Tahoma" pitchFamily="34" charset="0"/>
              <a:ea typeface="Tahoma" pitchFamily="34" charset="0"/>
              <a:cs typeface="Tahoma" pitchFamily="34" charset="0"/>
            </a:rPr>
            <a:t>Say 2000i</a:t>
          </a:r>
        </a:p>
      </xdr:txBody>
    </xdr:sp>
    <xdr:clientData/>
  </xdr:twoCellAnchor>
  <xdr:twoCellAnchor>
    <xdr:from>
      <xdr:col>7</xdr:col>
      <xdr:colOff>46192</xdr:colOff>
      <xdr:row>32</xdr:row>
      <xdr:rowOff>115956</xdr:rowOff>
    </xdr:from>
    <xdr:to>
      <xdr:col>7</xdr:col>
      <xdr:colOff>496957</xdr:colOff>
      <xdr:row>34</xdr:row>
      <xdr:rowOff>137300</xdr:rowOff>
    </xdr:to>
    <xdr:sp macro="" textlink="">
      <xdr:nvSpPr>
        <xdr:cNvPr id="110" name="12 Akış Çizelgesi: Bağlayıcı"/>
        <xdr:cNvSpPr/>
      </xdr:nvSpPr>
      <xdr:spPr>
        <a:xfrm>
          <a:off x="4850105" y="6377608"/>
          <a:ext cx="450765" cy="38577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tr-TR" sz="1000">
              <a:latin typeface="Tahoma" pitchFamily="34" charset="0"/>
              <a:ea typeface="Tahoma" pitchFamily="34" charset="0"/>
              <a:cs typeface="Tahoma" pitchFamily="34" charset="0"/>
            </a:rPr>
            <a:t>1</a:t>
          </a:r>
        </a:p>
      </xdr:txBody>
    </xdr:sp>
    <xdr:clientData/>
  </xdr:twoCellAnchor>
  <xdr:twoCellAnchor>
    <xdr:from>
      <xdr:col>7</xdr:col>
      <xdr:colOff>265044</xdr:colOff>
      <xdr:row>31</xdr:row>
      <xdr:rowOff>91109</xdr:rowOff>
    </xdr:from>
    <xdr:to>
      <xdr:col>7</xdr:col>
      <xdr:colOff>271575</xdr:colOff>
      <xdr:row>32</xdr:row>
      <xdr:rowOff>115956</xdr:rowOff>
    </xdr:to>
    <xdr:cxnSp macro="">
      <xdr:nvCxnSpPr>
        <xdr:cNvPr id="111" name="Düz Ok Bağlayıcısı 110"/>
        <xdr:cNvCxnSpPr>
          <a:stCxn id="102" idx="2"/>
          <a:endCxn id="110" idx="0"/>
        </xdr:cNvCxnSpPr>
      </xdr:nvCxnSpPr>
      <xdr:spPr>
        <a:xfrm>
          <a:off x="5068957" y="6170544"/>
          <a:ext cx="6531" cy="2070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107675</xdr:colOff>
      <xdr:row>19</xdr:row>
      <xdr:rowOff>91108</xdr:rowOff>
    </xdr:from>
    <xdr:to>
      <xdr:col>3</xdr:col>
      <xdr:colOff>438979</xdr:colOff>
      <xdr:row>21</xdr:row>
      <xdr:rowOff>91109</xdr:rowOff>
    </xdr:to>
    <xdr:sp macro="" textlink="">
      <xdr:nvSpPr>
        <xdr:cNvPr id="117" name="4 Akış Çizelgesi: Sonlandırıcı"/>
        <xdr:cNvSpPr/>
      </xdr:nvSpPr>
      <xdr:spPr>
        <a:xfrm>
          <a:off x="1482588" y="3983934"/>
          <a:ext cx="1018761" cy="36443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tr-TR" sz="1000">
              <a:latin typeface="Tahoma" pitchFamily="34" charset="0"/>
              <a:ea typeface="Tahoma" pitchFamily="34" charset="0"/>
              <a:cs typeface="Tahoma" pitchFamily="34" charset="0"/>
            </a:rPr>
            <a:t>Talep Reddedildi </a:t>
          </a:r>
        </a:p>
      </xdr:txBody>
    </xdr:sp>
    <xdr:clientData/>
  </xdr:twoCellAnchor>
  <xdr:twoCellAnchor>
    <xdr:from>
      <xdr:col>2</xdr:col>
      <xdr:colOff>615309</xdr:colOff>
      <xdr:row>18</xdr:row>
      <xdr:rowOff>49695</xdr:rowOff>
    </xdr:from>
    <xdr:to>
      <xdr:col>2</xdr:col>
      <xdr:colOff>617056</xdr:colOff>
      <xdr:row>19</xdr:row>
      <xdr:rowOff>91108</xdr:rowOff>
    </xdr:to>
    <xdr:cxnSp macro="">
      <xdr:nvCxnSpPr>
        <xdr:cNvPr id="34" name="Düz Ok Bağlayıcısı 33"/>
        <xdr:cNvCxnSpPr>
          <a:stCxn id="96" idx="2"/>
          <a:endCxn id="117" idx="0"/>
        </xdr:cNvCxnSpPr>
      </xdr:nvCxnSpPr>
      <xdr:spPr>
        <a:xfrm>
          <a:off x="1990222" y="3760304"/>
          <a:ext cx="1747" cy="2236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526583</xdr:colOff>
      <xdr:row>16</xdr:row>
      <xdr:rowOff>176835</xdr:rowOff>
    </xdr:from>
    <xdr:to>
      <xdr:col>6</xdr:col>
      <xdr:colOff>662608</xdr:colOff>
      <xdr:row>17</xdr:row>
      <xdr:rowOff>0</xdr:rowOff>
    </xdr:to>
    <xdr:cxnSp macro="">
      <xdr:nvCxnSpPr>
        <xdr:cNvPr id="38" name="Düz Ok Bağlayıcısı 37"/>
        <xdr:cNvCxnSpPr>
          <a:stCxn id="73" idx="3"/>
          <a:endCxn id="74" idx="1"/>
        </xdr:cNvCxnSpPr>
      </xdr:nvCxnSpPr>
      <xdr:spPr>
        <a:xfrm>
          <a:off x="4643040" y="3523009"/>
          <a:ext cx="136025" cy="53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612913</xdr:colOff>
      <xdr:row>16</xdr:row>
      <xdr:rowOff>168041</xdr:rowOff>
    </xdr:from>
    <xdr:to>
      <xdr:col>5</xdr:col>
      <xdr:colOff>129016</xdr:colOff>
      <xdr:row>16</xdr:row>
      <xdr:rowOff>176835</xdr:rowOff>
    </xdr:to>
    <xdr:cxnSp macro="">
      <xdr:nvCxnSpPr>
        <xdr:cNvPr id="60" name="Düz Ok Bağlayıcısı 59"/>
        <xdr:cNvCxnSpPr>
          <a:stCxn id="104" idx="4"/>
          <a:endCxn id="73" idx="1"/>
        </xdr:cNvCxnSpPr>
      </xdr:nvCxnSpPr>
      <xdr:spPr>
        <a:xfrm>
          <a:off x="3362739" y="3514215"/>
          <a:ext cx="203560" cy="87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654963</xdr:colOff>
      <xdr:row>22</xdr:row>
      <xdr:rowOff>115957</xdr:rowOff>
    </xdr:from>
    <xdr:to>
      <xdr:col>5</xdr:col>
      <xdr:colOff>659113</xdr:colOff>
      <xdr:row>23</xdr:row>
      <xdr:rowOff>109966</xdr:rowOff>
    </xdr:to>
    <xdr:cxnSp macro="">
      <xdr:nvCxnSpPr>
        <xdr:cNvPr id="131" name="Düz Ok Bağlayıcısı 130"/>
        <xdr:cNvCxnSpPr>
          <a:stCxn id="91" idx="2"/>
          <a:endCxn id="94" idx="0"/>
        </xdr:cNvCxnSpPr>
      </xdr:nvCxnSpPr>
      <xdr:spPr>
        <a:xfrm>
          <a:off x="4092246" y="4555435"/>
          <a:ext cx="4150" cy="1762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505239</xdr:colOff>
      <xdr:row>16</xdr:row>
      <xdr:rowOff>173936</xdr:rowOff>
    </xdr:from>
    <xdr:to>
      <xdr:col>4</xdr:col>
      <xdr:colOff>4777</xdr:colOff>
      <xdr:row>27</xdr:row>
      <xdr:rowOff>93500</xdr:rowOff>
    </xdr:to>
    <xdr:cxnSp macro="">
      <xdr:nvCxnSpPr>
        <xdr:cNvPr id="145" name="Dirsek Bağlayıcısı 144"/>
        <xdr:cNvCxnSpPr>
          <a:stCxn id="97" idx="1"/>
          <a:endCxn id="96" idx="3"/>
        </xdr:cNvCxnSpPr>
      </xdr:nvCxnSpPr>
      <xdr:spPr>
        <a:xfrm rot="10800000">
          <a:off x="2567609" y="3520110"/>
          <a:ext cx="186994" cy="192395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257398</xdr:colOff>
      <xdr:row>28</xdr:row>
      <xdr:rowOff>173933</xdr:rowOff>
    </xdr:from>
    <xdr:to>
      <xdr:col>7</xdr:col>
      <xdr:colOff>265044</xdr:colOff>
      <xdr:row>29</xdr:row>
      <xdr:rowOff>112450</xdr:rowOff>
    </xdr:to>
    <xdr:cxnSp macro="">
      <xdr:nvCxnSpPr>
        <xdr:cNvPr id="158" name="Düz Ok Bağlayıcısı 157"/>
        <xdr:cNvCxnSpPr>
          <a:stCxn id="95" idx="2"/>
          <a:endCxn id="102" idx="0"/>
        </xdr:cNvCxnSpPr>
      </xdr:nvCxnSpPr>
      <xdr:spPr>
        <a:xfrm>
          <a:off x="5061311" y="5706716"/>
          <a:ext cx="7646" cy="120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1</xdr:row>
      <xdr:rowOff>138492</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505239</xdr:colOff>
      <xdr:row>3</xdr:row>
      <xdr:rowOff>165652</xdr:rowOff>
    </xdr:from>
    <xdr:to>
      <xdr:col>4</xdr:col>
      <xdr:colOff>397565</xdr:colOff>
      <xdr:row>6</xdr:row>
      <xdr:rowOff>49696</xdr:rowOff>
    </xdr:to>
    <xdr:sp macro="" textlink="">
      <xdr:nvSpPr>
        <xdr:cNvPr id="35" name="12 Akış Çizelgesi: Bağlayıcı"/>
        <xdr:cNvSpPr/>
      </xdr:nvSpPr>
      <xdr:spPr>
        <a:xfrm>
          <a:off x="2567609" y="1060174"/>
          <a:ext cx="579782" cy="546652"/>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tr-TR" sz="1000">
              <a:latin typeface="Tahoma" pitchFamily="34" charset="0"/>
              <a:ea typeface="Tahoma" pitchFamily="34" charset="0"/>
              <a:cs typeface="Tahoma" pitchFamily="34" charset="0"/>
            </a:rPr>
            <a:t>1</a:t>
          </a:r>
        </a:p>
      </xdr:txBody>
    </xdr:sp>
    <xdr:clientData/>
  </xdr:twoCellAnchor>
  <xdr:twoCellAnchor>
    <xdr:from>
      <xdr:col>3</xdr:col>
      <xdr:colOff>289892</xdr:colOff>
      <xdr:row>7</xdr:row>
      <xdr:rowOff>165652</xdr:rowOff>
    </xdr:from>
    <xdr:to>
      <xdr:col>4</xdr:col>
      <xdr:colOff>629479</xdr:colOff>
      <xdr:row>9</xdr:row>
      <xdr:rowOff>149087</xdr:rowOff>
    </xdr:to>
    <xdr:sp macro="" textlink="">
      <xdr:nvSpPr>
        <xdr:cNvPr id="36" name="1 Akış Çizelgesi: İşlem"/>
        <xdr:cNvSpPr/>
      </xdr:nvSpPr>
      <xdr:spPr>
        <a:xfrm>
          <a:off x="2352262" y="1789043"/>
          <a:ext cx="1027043" cy="34787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tr-TR" sz="1000">
              <a:latin typeface="Tahoma" pitchFamily="34" charset="0"/>
              <a:ea typeface="Tahoma" pitchFamily="34" charset="0"/>
              <a:cs typeface="Tahoma" pitchFamily="34" charset="0"/>
            </a:rPr>
            <a:t>Tahsilat İşlemi Yapılır</a:t>
          </a:r>
        </a:p>
      </xdr:txBody>
    </xdr:sp>
    <xdr:clientData/>
  </xdr:twoCellAnchor>
  <xdr:twoCellAnchor>
    <xdr:from>
      <xdr:col>4</xdr:col>
      <xdr:colOff>107674</xdr:colOff>
      <xdr:row>6</xdr:row>
      <xdr:rowOff>49696</xdr:rowOff>
    </xdr:from>
    <xdr:to>
      <xdr:col>4</xdr:col>
      <xdr:colOff>115958</xdr:colOff>
      <xdr:row>7</xdr:row>
      <xdr:rowOff>165652</xdr:rowOff>
    </xdr:to>
    <xdr:cxnSp macro="">
      <xdr:nvCxnSpPr>
        <xdr:cNvPr id="38" name="Düz Ok Bağlayıcısı 37"/>
        <xdr:cNvCxnSpPr>
          <a:stCxn id="35" idx="4"/>
          <a:endCxn id="36" idx="0"/>
        </xdr:cNvCxnSpPr>
      </xdr:nvCxnSpPr>
      <xdr:spPr>
        <a:xfrm>
          <a:off x="2857500" y="1490870"/>
          <a:ext cx="8284" cy="2981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115958</xdr:colOff>
      <xdr:row>9</xdr:row>
      <xdr:rowOff>149087</xdr:rowOff>
    </xdr:from>
    <xdr:to>
      <xdr:col>4</xdr:col>
      <xdr:colOff>120098</xdr:colOff>
      <xdr:row>11</xdr:row>
      <xdr:rowOff>124242</xdr:rowOff>
    </xdr:to>
    <xdr:cxnSp macro="">
      <xdr:nvCxnSpPr>
        <xdr:cNvPr id="43" name="Düz Ok Bağlayıcısı 42"/>
        <xdr:cNvCxnSpPr>
          <a:stCxn id="36" idx="2"/>
        </xdr:cNvCxnSpPr>
      </xdr:nvCxnSpPr>
      <xdr:spPr>
        <a:xfrm>
          <a:off x="2865784" y="2136913"/>
          <a:ext cx="4140" cy="3395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265042</xdr:colOff>
      <xdr:row>11</xdr:row>
      <xdr:rowOff>120514</xdr:rowOff>
    </xdr:from>
    <xdr:to>
      <xdr:col>4</xdr:col>
      <xdr:colOff>670892</xdr:colOff>
      <xdr:row>14</xdr:row>
      <xdr:rowOff>30497</xdr:rowOff>
    </xdr:to>
    <xdr:sp macro="" textlink="">
      <xdr:nvSpPr>
        <xdr:cNvPr id="45" name="1 Akış Çizelgesi: İşlem"/>
        <xdr:cNvSpPr/>
      </xdr:nvSpPr>
      <xdr:spPr>
        <a:xfrm>
          <a:off x="2327412" y="2472775"/>
          <a:ext cx="1093306" cy="45663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tr-TR" sz="1000">
              <a:latin typeface="Tahoma" pitchFamily="34" charset="0"/>
              <a:ea typeface="Tahoma" pitchFamily="34" charset="0"/>
              <a:cs typeface="Tahoma" pitchFamily="34" charset="0"/>
            </a:rPr>
            <a:t>Alındı</a:t>
          </a:r>
          <a:r>
            <a:rPr lang="tr-TR" sz="1000" baseline="0">
              <a:latin typeface="Tahoma" pitchFamily="34" charset="0"/>
              <a:ea typeface="Tahoma" pitchFamily="34" charset="0"/>
              <a:cs typeface="Tahoma" pitchFamily="34" charset="0"/>
            </a:rPr>
            <a:t> Belgesi Düzenlenir</a:t>
          </a:r>
          <a:endParaRPr lang="tr-TR" sz="1000">
            <a:latin typeface="Tahoma" pitchFamily="34" charset="0"/>
            <a:ea typeface="Tahoma" pitchFamily="34" charset="0"/>
            <a:cs typeface="Tahoma" pitchFamily="34" charset="0"/>
          </a:endParaRPr>
        </a:p>
      </xdr:txBody>
    </xdr:sp>
    <xdr:clientData/>
  </xdr:twoCellAnchor>
  <xdr:twoCellAnchor>
    <xdr:from>
      <xdr:col>3</xdr:col>
      <xdr:colOff>223629</xdr:colOff>
      <xdr:row>15</xdr:row>
      <xdr:rowOff>106431</xdr:rowOff>
    </xdr:from>
    <xdr:to>
      <xdr:col>5</xdr:col>
      <xdr:colOff>33129</xdr:colOff>
      <xdr:row>17</xdr:row>
      <xdr:rowOff>173935</xdr:rowOff>
    </xdr:to>
    <xdr:sp macro="" textlink="">
      <xdr:nvSpPr>
        <xdr:cNvPr id="50" name="4 Akış Çizelgesi: Sonlandırıcı"/>
        <xdr:cNvSpPr/>
      </xdr:nvSpPr>
      <xdr:spPr>
        <a:xfrm>
          <a:off x="2285999" y="3187561"/>
          <a:ext cx="1184413" cy="43193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tr-TR" sz="1000">
              <a:latin typeface="Tahoma" pitchFamily="34" charset="0"/>
              <a:ea typeface="Tahoma" pitchFamily="34" charset="0"/>
              <a:cs typeface="Tahoma" pitchFamily="34" charset="0"/>
            </a:rPr>
            <a:t>Tahsilat İşlemi Tamamlandı </a:t>
          </a:r>
        </a:p>
      </xdr:txBody>
    </xdr:sp>
    <xdr:clientData/>
  </xdr:twoCellAnchor>
  <xdr:twoCellAnchor>
    <xdr:from>
      <xdr:col>4</xdr:col>
      <xdr:colOff>124239</xdr:colOff>
      <xdr:row>14</xdr:row>
      <xdr:rowOff>30497</xdr:rowOff>
    </xdr:from>
    <xdr:to>
      <xdr:col>4</xdr:col>
      <xdr:colOff>128380</xdr:colOff>
      <xdr:row>15</xdr:row>
      <xdr:rowOff>106431</xdr:rowOff>
    </xdr:to>
    <xdr:cxnSp macro="">
      <xdr:nvCxnSpPr>
        <xdr:cNvPr id="52" name="Düz Ok Bağlayıcısı 51"/>
        <xdr:cNvCxnSpPr>
          <a:stCxn id="45" idx="2"/>
          <a:endCxn id="50" idx="0"/>
        </xdr:cNvCxnSpPr>
      </xdr:nvCxnSpPr>
      <xdr:spPr>
        <a:xfrm>
          <a:off x="2874065" y="2929410"/>
          <a:ext cx="4141" cy="2581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538369</xdr:colOff>
      <xdr:row>12</xdr:row>
      <xdr:rowOff>8283</xdr:rowOff>
    </xdr:from>
    <xdr:to>
      <xdr:col>2</xdr:col>
      <xdr:colOff>588064</xdr:colOff>
      <xdr:row>13</xdr:row>
      <xdr:rowOff>140805</xdr:rowOff>
    </xdr:to>
    <xdr:sp macro="" textlink="">
      <xdr:nvSpPr>
        <xdr:cNvPr id="41" name="15 Akış Çizelgesi: Manyetik Disk"/>
        <xdr:cNvSpPr/>
      </xdr:nvSpPr>
      <xdr:spPr>
        <a:xfrm>
          <a:off x="1225826" y="2542761"/>
          <a:ext cx="737151" cy="31474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tr-TR" sz="1000">
              <a:latin typeface="Tahoma" pitchFamily="34" charset="0"/>
              <a:ea typeface="Tahoma" pitchFamily="34" charset="0"/>
              <a:cs typeface="Tahoma" pitchFamily="34" charset="0"/>
            </a:rPr>
            <a:t>Say2000i</a:t>
          </a:r>
        </a:p>
      </xdr:txBody>
    </xdr:sp>
    <xdr:clientData/>
  </xdr:twoCellAnchor>
  <xdr:twoCellAnchor>
    <xdr:from>
      <xdr:col>2</xdr:col>
      <xdr:colOff>588064</xdr:colOff>
      <xdr:row>12</xdr:row>
      <xdr:rowOff>165653</xdr:rowOff>
    </xdr:from>
    <xdr:to>
      <xdr:col>3</xdr:col>
      <xdr:colOff>265042</xdr:colOff>
      <xdr:row>12</xdr:row>
      <xdr:rowOff>166615</xdr:rowOff>
    </xdr:to>
    <xdr:cxnSp macro="">
      <xdr:nvCxnSpPr>
        <xdr:cNvPr id="5" name="Düz Ok Bağlayıcısı 4"/>
        <xdr:cNvCxnSpPr>
          <a:stCxn id="41" idx="4"/>
          <a:endCxn id="45" idx="1"/>
        </xdr:cNvCxnSpPr>
      </xdr:nvCxnSpPr>
      <xdr:spPr>
        <a:xfrm>
          <a:off x="1962977" y="2700131"/>
          <a:ext cx="364435" cy="9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430696</xdr:colOff>
      <xdr:row>12</xdr:row>
      <xdr:rowOff>8282</xdr:rowOff>
    </xdr:from>
    <xdr:to>
      <xdr:col>6</xdr:col>
      <xdr:colOff>353817</xdr:colOff>
      <xdr:row>13</xdr:row>
      <xdr:rowOff>175314</xdr:rowOff>
    </xdr:to>
    <xdr:sp macro="" textlink="">
      <xdr:nvSpPr>
        <xdr:cNvPr id="21" name="7 Akış Çizelgesi: Belge"/>
        <xdr:cNvSpPr/>
      </xdr:nvSpPr>
      <xdr:spPr>
        <a:xfrm>
          <a:off x="3867979" y="2542760"/>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Alındı Belgesi</a:t>
          </a:r>
        </a:p>
      </xdr:txBody>
    </xdr:sp>
    <xdr:clientData/>
  </xdr:twoCellAnchor>
  <xdr:twoCellAnchor>
    <xdr:from>
      <xdr:col>4</xdr:col>
      <xdr:colOff>670892</xdr:colOff>
      <xdr:row>12</xdr:row>
      <xdr:rowOff>166615</xdr:rowOff>
    </xdr:from>
    <xdr:to>
      <xdr:col>5</xdr:col>
      <xdr:colOff>430696</xdr:colOff>
      <xdr:row>13</xdr:row>
      <xdr:rowOff>689</xdr:rowOff>
    </xdr:to>
    <xdr:cxnSp macro="">
      <xdr:nvCxnSpPr>
        <xdr:cNvPr id="9" name="Düz Ok Bağlayıcısı 8"/>
        <xdr:cNvCxnSpPr>
          <a:stCxn id="45" idx="3"/>
          <a:endCxn id="21" idx="1"/>
        </xdr:cNvCxnSpPr>
      </xdr:nvCxnSpPr>
      <xdr:spPr>
        <a:xfrm>
          <a:off x="3420718" y="2701093"/>
          <a:ext cx="447261" cy="162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438977</xdr:colOff>
      <xdr:row>14</xdr:row>
      <xdr:rowOff>149088</xdr:rowOff>
    </xdr:from>
    <xdr:to>
      <xdr:col>3</xdr:col>
      <xdr:colOff>455543</xdr:colOff>
      <xdr:row>17</xdr:row>
      <xdr:rowOff>8283</xdr:rowOff>
    </xdr:to>
    <xdr:sp macro="" textlink="">
      <xdr:nvSpPr>
        <xdr:cNvPr id="2" name="1 Akış Çizelgesi: İşlem"/>
        <xdr:cNvSpPr/>
      </xdr:nvSpPr>
      <xdr:spPr>
        <a:xfrm>
          <a:off x="1126434" y="3304762"/>
          <a:ext cx="1391479" cy="50523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tr-TR"/>
            <a:t>Muhasebe İşlemleri Görevlisi</a:t>
          </a:r>
        </a:p>
      </xdr:txBody>
    </xdr:sp>
    <xdr:clientData/>
  </xdr:twoCellAnchor>
  <xdr:twoCellAnchor>
    <xdr:from>
      <xdr:col>2</xdr:col>
      <xdr:colOff>157370</xdr:colOff>
      <xdr:row>2</xdr:row>
      <xdr:rowOff>33130</xdr:rowOff>
    </xdr:from>
    <xdr:to>
      <xdr:col>4</xdr:col>
      <xdr:colOff>215348</xdr:colOff>
      <xdr:row>5</xdr:row>
      <xdr:rowOff>149087</xdr:rowOff>
    </xdr:to>
    <xdr:sp macro="" textlink="">
      <xdr:nvSpPr>
        <xdr:cNvPr id="4" name="1 Akış Çizelgesi: İşlem"/>
        <xdr:cNvSpPr/>
      </xdr:nvSpPr>
      <xdr:spPr>
        <a:xfrm>
          <a:off x="1532283" y="604630"/>
          <a:ext cx="1432891" cy="762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tr-TR"/>
            <a:t>Muhasebe Yetkilisi</a:t>
          </a:r>
        </a:p>
      </xdr:txBody>
    </xdr:sp>
    <xdr:clientData/>
  </xdr:twoCellAnchor>
  <xdr:twoCellAnchor>
    <xdr:from>
      <xdr:col>2</xdr:col>
      <xdr:colOff>447261</xdr:colOff>
      <xdr:row>5</xdr:row>
      <xdr:rowOff>149087</xdr:rowOff>
    </xdr:from>
    <xdr:to>
      <xdr:col>3</xdr:col>
      <xdr:colOff>186359</xdr:colOff>
      <xdr:row>14</xdr:row>
      <xdr:rowOff>149088</xdr:rowOff>
    </xdr:to>
    <xdr:cxnSp macro="">
      <xdr:nvCxnSpPr>
        <xdr:cNvPr id="15" name="Düz Ok Bağlayıcısı 14"/>
        <xdr:cNvCxnSpPr>
          <a:stCxn id="4" idx="2"/>
          <a:endCxn id="2" idx="0"/>
        </xdr:cNvCxnSpPr>
      </xdr:nvCxnSpPr>
      <xdr:spPr>
        <a:xfrm flipH="1">
          <a:off x="1822174" y="1366630"/>
          <a:ext cx="426555" cy="193813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8.bin"/><Relationship Id="rId1" Type="http://schemas.openxmlformats.org/officeDocument/2006/relationships/hyperlink" Target="mailto:hkazanci@muhasebat.gov.tr" TargetMode="External"/><Relationship Id="rId4" Type="http://schemas.openxmlformats.org/officeDocument/2006/relationships/comments" Target="../comments10.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tabSelected="1" zoomScale="85" zoomScaleNormal="85" workbookViewId="0">
      <selection activeCell="C3" sqref="C3"/>
    </sheetView>
  </sheetViews>
  <sheetFormatPr defaultRowHeight="12.75"/>
  <cols>
    <col min="1" max="1" width="5.625" style="40" customWidth="1"/>
    <col min="2" max="2" width="40.5" style="40" customWidth="1"/>
    <col min="3" max="3" width="44.75" style="40" customWidth="1"/>
    <col min="4" max="16384" width="9" style="40"/>
  </cols>
  <sheetData>
    <row r="1" spans="1:256" ht="18">
      <c r="A1" s="56" t="s">
        <v>788</v>
      </c>
      <c r="B1" s="38"/>
      <c r="C1" s="39"/>
    </row>
    <row r="2" spans="1:256" ht="6.75" customHeight="1">
      <c r="A2" s="41"/>
    </row>
    <row r="3" spans="1:256">
      <c r="A3" s="50" t="s">
        <v>774</v>
      </c>
      <c r="B3" s="37" t="s">
        <v>783</v>
      </c>
      <c r="C3" s="120" t="s">
        <v>1110</v>
      </c>
    </row>
    <row r="4" spans="1:256">
      <c r="A4" s="50" t="s">
        <v>775</v>
      </c>
      <c r="B4" s="37" t="s">
        <v>441</v>
      </c>
      <c r="C4" s="119" t="s">
        <v>1075</v>
      </c>
    </row>
    <row r="5" spans="1:256">
      <c r="A5" s="50" t="s">
        <v>776</v>
      </c>
      <c r="B5" s="37" t="s">
        <v>440</v>
      </c>
      <c r="C5" s="120" t="s">
        <v>1076</v>
      </c>
    </row>
    <row r="6" spans="1:256" ht="25.5">
      <c r="A6" s="50" t="s">
        <v>777</v>
      </c>
      <c r="B6" s="37" t="s">
        <v>772</v>
      </c>
      <c r="C6" s="121" t="s">
        <v>1077</v>
      </c>
    </row>
    <row r="7" spans="1:256" ht="51">
      <c r="A7" s="50" t="s">
        <v>778</v>
      </c>
      <c r="B7" s="37" t="s">
        <v>773</v>
      </c>
      <c r="C7" s="121" t="s">
        <v>1109</v>
      </c>
    </row>
    <row r="9" spans="1:256" s="49" customFormat="1" ht="28.5">
      <c r="A9" s="133" t="s">
        <v>106</v>
      </c>
      <c r="B9" s="134"/>
      <c r="C9" s="135"/>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1" customFormat="1" ht="21">
      <c r="A10" s="139" t="s">
        <v>94</v>
      </c>
      <c r="B10" s="140"/>
      <c r="C10" s="141"/>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1" customFormat="1" ht="18">
      <c r="A11" s="84"/>
      <c r="B11" s="85"/>
      <c r="C11" s="85"/>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36" t="s">
        <v>42</v>
      </c>
      <c r="B12" s="137"/>
      <c r="C12" s="138"/>
    </row>
    <row r="13" spans="1:256" ht="15">
      <c r="A13" s="42">
        <v>2</v>
      </c>
      <c r="B13" s="43" t="s">
        <v>779</v>
      </c>
      <c r="C13" s="44"/>
      <c r="D13" s="45"/>
    </row>
    <row r="14" spans="1:256">
      <c r="A14" s="46">
        <f>IF(AND('21_K_IK'!B9&lt;&gt;"",'21_K_IK'!C9&lt;&gt;""),1,0)</f>
        <v>1</v>
      </c>
      <c r="B14" s="57" t="s">
        <v>791</v>
      </c>
      <c r="D14" s="45"/>
    </row>
    <row r="15" spans="1:256">
      <c r="A15" s="105" t="e">
        <f>IF(AND('22_K_EK'!#REF!&lt;&gt;"",'22_K_EK'!#REF!&lt;&gt;""),1,0)</f>
        <v>#REF!</v>
      </c>
      <c r="B15" s="106" t="s">
        <v>1051</v>
      </c>
      <c r="C15" s="107"/>
      <c r="D15" s="45"/>
    </row>
    <row r="16" spans="1:256">
      <c r="A16" s="47">
        <f>IF('24_K_YK'!B9&lt;&gt;"",1,0)</f>
        <v>1</v>
      </c>
      <c r="B16" s="57" t="s">
        <v>795</v>
      </c>
      <c r="D16" s="45"/>
    </row>
    <row r="17" spans="1:4" ht="15">
      <c r="A17" s="43">
        <v>3</v>
      </c>
      <c r="B17" s="58" t="s">
        <v>442</v>
      </c>
      <c r="C17" s="44"/>
    </row>
    <row r="18" spans="1:4">
      <c r="A18" s="47">
        <f>IF('31_P_BO'!B9&lt;&gt;"",1,0)</f>
        <v>1</v>
      </c>
      <c r="B18" s="57" t="s">
        <v>796</v>
      </c>
      <c r="C18" s="48"/>
      <c r="D18" s="45"/>
    </row>
    <row r="19" spans="1:4">
      <c r="A19" s="47">
        <f>IF('32_P_Gr'!B9&lt;&gt;"",1,0)</f>
        <v>1</v>
      </c>
      <c r="B19" s="57" t="s">
        <v>797</v>
      </c>
      <c r="C19" s="48"/>
      <c r="D19" s="45"/>
    </row>
    <row r="20" spans="1:4">
      <c r="A20" s="47">
        <f>IF('33_P_Ci'!B9&lt;&gt;"",1,0)</f>
        <v>1</v>
      </c>
      <c r="B20" s="57" t="s">
        <v>798</v>
      </c>
      <c r="C20" s="48"/>
      <c r="D20" s="45"/>
    </row>
    <row r="21" spans="1:4">
      <c r="A21" s="47">
        <f>IF(AND('34_P_Me'!B9&lt;&gt;"",'34_P_Me'!C9&lt;&gt;""),1,0)</f>
        <v>0</v>
      </c>
      <c r="B21" s="57" t="s">
        <v>799</v>
      </c>
      <c r="C21" s="48"/>
      <c r="D21" s="45"/>
    </row>
    <row r="22" spans="1:4">
      <c r="A22" s="47">
        <f>IF('35_P_TP'!B9&lt;&gt;"",1,0)</f>
        <v>1</v>
      </c>
      <c r="B22" s="57" t="s">
        <v>1040</v>
      </c>
      <c r="C22" s="48"/>
      <c r="D22" s="45"/>
    </row>
    <row r="23" spans="1:4">
      <c r="A23" s="47">
        <f>IF('36_P_Fr'!B9&lt;&gt;"",1,0)</f>
        <v>0</v>
      </c>
      <c r="B23" s="57" t="s">
        <v>1041</v>
      </c>
      <c r="C23" s="48"/>
      <c r="D23" s="45"/>
    </row>
    <row r="24" spans="1:4">
      <c r="A24" s="47"/>
      <c r="B24" s="57" t="s">
        <v>433</v>
      </c>
    </row>
    <row r="25" spans="1:4">
      <c r="A25" s="46">
        <f>IF(AND('38_P_İl'!B9&lt;&gt;"",'38_P_İl'!C9&lt;&gt;""),1,0)</f>
        <v>1</v>
      </c>
      <c r="B25" s="57" t="s">
        <v>111</v>
      </c>
    </row>
    <row r="26" spans="1:4">
      <c r="A26" s="46">
        <f>IF(AND('İletişim Akış Diyagramı'!B3&lt;&gt;"",'İletişim Akış Diyagramı'!B6&lt;&gt;"",'İletişim Akış Diyagramı'!D3&lt;&gt;""),1,0)</f>
        <v>0</v>
      </c>
      <c r="B26" s="57" t="s">
        <v>112</v>
      </c>
    </row>
    <row r="27" spans="1:4" ht="15">
      <c r="A27" s="43">
        <v>5</v>
      </c>
      <c r="B27" s="58" t="s">
        <v>807</v>
      </c>
      <c r="C27" s="44"/>
    </row>
    <row r="28" spans="1:4">
      <c r="A28" s="47">
        <f>IF(AND('5_IO'!B10&lt;&gt;"",'5_IO'!C10&lt;&gt;"",'5_IO'!D10&lt;&gt;"",'5_IO'!E10&lt;&gt;"",'5_IO'!F10&lt;&gt;""""),1,0)</f>
        <v>0</v>
      </c>
      <c r="B28" s="57" t="s">
        <v>439</v>
      </c>
    </row>
    <row r="29" spans="1:4" ht="15">
      <c r="A29" s="43">
        <v>6</v>
      </c>
      <c r="B29" s="58" t="s">
        <v>431</v>
      </c>
      <c r="C29" s="44"/>
    </row>
    <row r="30" spans="1:4">
      <c r="A30" s="47">
        <f>IF(AND('6_FD'!B10&lt;&gt;"",'6_FD'!C10&lt;&gt;""),1,0)</f>
        <v>1</v>
      </c>
      <c r="B30" s="57" t="s">
        <v>432</v>
      </c>
    </row>
  </sheetData>
  <sheetProtection selectLockedCells="1"/>
  <mergeCells count="3">
    <mergeCell ref="A9:C9"/>
    <mergeCell ref="A12:C12"/>
    <mergeCell ref="A10:C10"/>
  </mergeCells>
  <phoneticPr fontId="35" type="noConversion"/>
  <conditionalFormatting sqref="C3:C7">
    <cfRule type="containsBlanks" dxfId="33"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landscape"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49"/>
  <sheetViews>
    <sheetView view="pageBreakPreview" zoomScaleNormal="100" zoomScaleSheetLayoutView="100" workbookViewId="0">
      <selection activeCell="B1" sqref="B1"/>
    </sheetView>
  </sheetViews>
  <sheetFormatPr defaultRowHeight="12.75"/>
  <cols>
    <col min="1" max="1" width="4.375" style="12" customWidth="1"/>
    <col min="2" max="2" width="78" style="12" customWidth="1"/>
    <col min="3" max="16384" width="9" style="2"/>
  </cols>
  <sheetData>
    <row r="1" spans="1:2">
      <c r="A1" s="1" t="s">
        <v>784</v>
      </c>
      <c r="B1" s="13" t="s">
        <v>1099</v>
      </c>
    </row>
    <row r="2" spans="1:2">
      <c r="A2" s="1" t="s">
        <v>786</v>
      </c>
      <c r="B2" s="4" t="str">
        <f>IF('1_GO'!C4="","",'1_GO'!C4)</f>
        <v>Vezne Servisi</v>
      </c>
    </row>
    <row r="3" spans="1:2">
      <c r="A3" s="1" t="s">
        <v>785</v>
      </c>
      <c r="B3" s="5" t="str">
        <f>IF('1_GO'!C5="","",'1_GO'!C5)</f>
        <v>Vezne Tahsilat İşlemleri Süreci</v>
      </c>
    </row>
    <row r="4" spans="1:2">
      <c r="A4" s="2"/>
      <c r="B4" s="2"/>
    </row>
    <row r="5" spans="1:2" ht="18">
      <c r="A5" s="6" t="s">
        <v>445</v>
      </c>
      <c r="B5" s="8"/>
    </row>
    <row r="6" spans="1:2">
      <c r="A6" s="9"/>
      <c r="B6" s="11"/>
    </row>
    <row r="7" spans="1:2">
      <c r="A7" s="3"/>
      <c r="B7" s="2"/>
    </row>
    <row r="8" spans="1:2">
      <c r="A8" s="1" t="s">
        <v>782</v>
      </c>
      <c r="B8" s="1" t="s">
        <v>802</v>
      </c>
    </row>
    <row r="9" spans="1:2">
      <c r="A9" s="109" t="s">
        <v>1061</v>
      </c>
      <c r="B9" s="109" t="s">
        <v>1085</v>
      </c>
    </row>
    <row r="10" spans="1:2">
      <c r="A10" s="109" t="s">
        <v>1083</v>
      </c>
      <c r="B10" s="109" t="s">
        <v>1080</v>
      </c>
    </row>
    <row r="11" spans="1:2">
      <c r="A11" s="109"/>
      <c r="B11" s="109"/>
    </row>
    <row r="12" spans="1:2">
      <c r="A12" s="109"/>
      <c r="B12" s="109"/>
    </row>
    <row r="13" spans="1:2">
      <c r="A13" s="109"/>
      <c r="B13" s="109"/>
    </row>
    <row r="14" spans="1:2">
      <c r="A14" s="109"/>
      <c r="B14" s="109"/>
    </row>
    <row r="15" spans="1:2">
      <c r="A15" s="109"/>
      <c r="B15" s="109"/>
    </row>
    <row r="16" spans="1:2">
      <c r="A16" s="109"/>
      <c r="B16" s="109"/>
    </row>
    <row r="17" spans="1:2">
      <c r="A17" s="109"/>
      <c r="B17" s="109"/>
    </row>
    <row r="18" spans="1:2">
      <c r="A18" s="109"/>
      <c r="B18" s="109"/>
    </row>
    <row r="19" spans="1:2">
      <c r="A19" s="109"/>
      <c r="B19" s="109"/>
    </row>
    <row r="20" spans="1:2">
      <c r="A20" s="109"/>
      <c r="B20" s="109"/>
    </row>
    <row r="21" spans="1:2">
      <c r="A21" s="109"/>
      <c r="B21" s="109"/>
    </row>
    <row r="22" spans="1:2">
      <c r="A22" s="109"/>
      <c r="B22" s="109"/>
    </row>
    <row r="23" spans="1:2">
      <c r="A23" s="109"/>
      <c r="B23" s="109"/>
    </row>
    <row r="24" spans="1:2">
      <c r="A24" s="109"/>
      <c r="B24" s="109"/>
    </row>
    <row r="25" spans="1:2">
      <c r="A25" s="109"/>
      <c r="B25" s="109"/>
    </row>
    <row r="26" spans="1:2">
      <c r="A26" s="109"/>
      <c r="B26" s="109"/>
    </row>
    <row r="27" spans="1:2">
      <c r="A27" s="109"/>
      <c r="B27" s="109"/>
    </row>
    <row r="28" spans="1:2">
      <c r="A28" s="109"/>
      <c r="B28" s="109"/>
    </row>
    <row r="29" spans="1:2">
      <c r="A29" s="109"/>
      <c r="B29" s="109"/>
    </row>
    <row r="30" spans="1:2">
      <c r="A30" s="109"/>
      <c r="B30" s="109"/>
    </row>
    <row r="31" spans="1:2">
      <c r="A31" s="109"/>
      <c r="B31" s="109"/>
    </row>
    <row r="32" spans="1:2">
      <c r="A32" s="109"/>
      <c r="B32" s="109"/>
    </row>
    <row r="33" spans="1:2">
      <c r="A33" s="109"/>
      <c r="B33" s="109"/>
    </row>
    <row r="34" spans="1:2">
      <c r="A34" s="109"/>
      <c r="B34" s="109"/>
    </row>
    <row r="35" spans="1:2">
      <c r="A35" s="109"/>
      <c r="B35" s="109"/>
    </row>
    <row r="36" spans="1:2">
      <c r="A36" s="109"/>
      <c r="B36" s="109"/>
    </row>
    <row r="37" spans="1:2">
      <c r="A37" s="109"/>
      <c r="B37" s="109"/>
    </row>
    <row r="38" spans="1:2">
      <c r="A38" s="109"/>
      <c r="B38" s="109"/>
    </row>
    <row r="39" spans="1:2">
      <c r="A39" s="109"/>
      <c r="B39" s="109"/>
    </row>
    <row r="40" spans="1:2">
      <c r="A40" s="109"/>
      <c r="B40" s="109"/>
    </row>
    <row r="41" spans="1:2">
      <c r="A41" s="109"/>
      <c r="B41" s="109"/>
    </row>
    <row r="42" spans="1:2">
      <c r="A42" s="109"/>
      <c r="B42" s="109"/>
    </row>
    <row r="43" spans="1:2">
      <c r="A43" s="109"/>
      <c r="B43" s="109"/>
    </row>
    <row r="44" spans="1:2">
      <c r="A44" s="109"/>
      <c r="B44" s="109"/>
    </row>
    <row r="45" spans="1:2">
      <c r="A45" s="109"/>
      <c r="B45" s="109"/>
    </row>
    <row r="46" spans="1:2">
      <c r="A46" s="109"/>
      <c r="B46" s="109"/>
    </row>
    <row r="47" spans="1:2">
      <c r="A47" s="109"/>
      <c r="B47" s="109"/>
    </row>
    <row r="48" spans="1:2">
      <c r="A48" s="109"/>
      <c r="B48" s="109"/>
    </row>
    <row r="49" spans="1:2">
      <c r="A49" s="109"/>
      <c r="B49" s="109"/>
    </row>
  </sheetData>
  <sheetProtection selectLockedCells="1"/>
  <phoneticPr fontId="35" type="noConversion"/>
  <conditionalFormatting sqref="B1:B3">
    <cfRule type="containsBlanks" dxfId="18" priority="2">
      <formula>LEN(TRIM(B1))=0</formula>
    </cfRule>
  </conditionalFormatting>
  <conditionalFormatting sqref="A9:B65536">
    <cfRule type="containsBlanks" dxfId="17" priority="1">
      <formula>LEN(TRIM(A9))=0</formula>
    </cfRule>
  </conditionalFormatting>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9"/>
  <sheetViews>
    <sheetView view="pageBreakPreview" zoomScaleNormal="100" zoomScaleSheetLayoutView="100" workbookViewId="0">
      <selection activeCell="B1" sqref="B1:C1"/>
    </sheetView>
  </sheetViews>
  <sheetFormatPr defaultRowHeight="12.75"/>
  <cols>
    <col min="1" max="1" width="4" style="12" customWidth="1"/>
    <col min="2" max="2" width="70.375" style="36" customWidth="1"/>
    <col min="3" max="3" width="12" style="12" customWidth="1"/>
    <col min="4" max="16384" width="9" style="2"/>
  </cols>
  <sheetData>
    <row r="1" spans="1:3">
      <c r="A1" s="1" t="s">
        <v>784</v>
      </c>
      <c r="B1" s="160" t="s">
        <v>1099</v>
      </c>
      <c r="C1" s="161"/>
    </row>
    <row r="2" spans="1:3">
      <c r="A2" s="1" t="s">
        <v>786</v>
      </c>
      <c r="B2" s="162" t="str">
        <f>IF('1_GO'!C4="","",'1_GO'!C4)</f>
        <v>Vezne Servisi</v>
      </c>
      <c r="C2" s="163"/>
    </row>
    <row r="3" spans="1:3">
      <c r="A3" s="1" t="s">
        <v>785</v>
      </c>
      <c r="B3" s="164" t="str">
        <f>IF('1_GO'!C5="","",'1_GO'!C5)</f>
        <v>Vezne Tahsilat İşlemleri Süreci</v>
      </c>
      <c r="C3" s="165"/>
    </row>
    <row r="4" spans="1:3">
      <c r="A4" s="2"/>
      <c r="B4" s="2"/>
      <c r="C4" s="2"/>
    </row>
    <row r="5" spans="1:3" ht="18">
      <c r="A5" s="6" t="s">
        <v>446</v>
      </c>
      <c r="B5" s="7"/>
      <c r="C5" s="8"/>
    </row>
    <row r="6" spans="1:3">
      <c r="A6" s="9"/>
      <c r="B6" s="10"/>
      <c r="C6" s="11"/>
    </row>
    <row r="7" spans="1:3">
      <c r="A7" s="3"/>
      <c r="B7" s="2"/>
      <c r="C7" s="2"/>
    </row>
    <row r="8" spans="1:3">
      <c r="A8" s="1" t="s">
        <v>782</v>
      </c>
      <c r="B8" s="1" t="s">
        <v>803</v>
      </c>
      <c r="C8" s="1" t="s">
        <v>804</v>
      </c>
    </row>
    <row r="9" spans="1:3">
      <c r="A9" s="119">
        <v>1</v>
      </c>
      <c r="B9" s="128" t="s">
        <v>1070</v>
      </c>
    </row>
    <row r="10" spans="1:3">
      <c r="A10" s="119">
        <v>2</v>
      </c>
      <c r="B10" s="121" t="s">
        <v>1071</v>
      </c>
    </row>
    <row r="11" spans="1:3">
      <c r="A11" s="119">
        <v>3</v>
      </c>
      <c r="B11" s="121" t="s">
        <v>1072</v>
      </c>
    </row>
    <row r="12" spans="1:3">
      <c r="A12" s="119">
        <v>4</v>
      </c>
      <c r="B12" s="121" t="s">
        <v>1073</v>
      </c>
    </row>
    <row r="13" spans="1:3">
      <c r="A13" s="119">
        <v>5</v>
      </c>
      <c r="B13" s="121" t="s">
        <v>1074</v>
      </c>
    </row>
    <row r="14" spans="1:3">
      <c r="A14" s="119">
        <v>6</v>
      </c>
      <c r="B14" s="121" t="s">
        <v>1086</v>
      </c>
    </row>
    <row r="15" spans="1:3">
      <c r="A15" s="12">
        <v>7</v>
      </c>
      <c r="B15" s="131" t="s">
        <v>1087</v>
      </c>
    </row>
    <row r="16" spans="1:3">
      <c r="A16" s="12">
        <v>8</v>
      </c>
      <c r="B16" s="36" t="s">
        <v>1088</v>
      </c>
    </row>
    <row r="17" spans="1:2">
      <c r="A17" s="12">
        <v>9</v>
      </c>
      <c r="B17" s="132" t="s">
        <v>1089</v>
      </c>
    </row>
    <row r="18" spans="1:2">
      <c r="A18" s="12">
        <v>10</v>
      </c>
      <c r="B18" s="121" t="s">
        <v>1094</v>
      </c>
    </row>
    <row r="19" spans="1:2">
      <c r="A19" s="12">
        <v>11</v>
      </c>
      <c r="B19" s="121" t="s">
        <v>1095</v>
      </c>
    </row>
  </sheetData>
  <sheetProtection selectLockedCells="1"/>
  <mergeCells count="3">
    <mergeCell ref="B1:C1"/>
    <mergeCell ref="B2:C2"/>
    <mergeCell ref="B3:C3"/>
  </mergeCells>
  <phoneticPr fontId="35" type="noConversion"/>
  <conditionalFormatting sqref="B1:C3">
    <cfRule type="containsBlanks" dxfId="16" priority="4">
      <formula>LEN(TRIM(B1))=0</formula>
    </cfRule>
  </conditionalFormatting>
  <conditionalFormatting sqref="A9:C14 A16:C16 A15 C15 A20:C65536 C17:C19 A17:A19">
    <cfRule type="containsBlanks" dxfId="15" priority="3">
      <formula>LEN(TRIM(A9))=0</formula>
    </cfRule>
  </conditionalFormatting>
  <conditionalFormatting sqref="B18">
    <cfRule type="containsBlanks" dxfId="14" priority="2">
      <formula>LEN(TRIM(B18))=0</formula>
    </cfRule>
  </conditionalFormatting>
  <conditionalFormatting sqref="B19">
    <cfRule type="containsBlanks" dxfId="13" priority="1">
      <formula>LEN(TRIM(B19))=0</formula>
    </cfRule>
  </conditionalFormatting>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85" zoomScaleNormal="100" zoomScaleSheetLayoutView="85" workbookViewId="0">
      <selection activeCell="B1" sqref="B1"/>
    </sheetView>
  </sheetViews>
  <sheetFormatPr defaultRowHeight="12.75"/>
  <cols>
    <col min="1" max="1" width="4.625" style="12" customWidth="1"/>
    <col min="2" max="2" width="81.75" style="12" customWidth="1"/>
    <col min="3" max="16384" width="9" style="2"/>
  </cols>
  <sheetData>
    <row r="1" spans="1:3">
      <c r="A1" s="1" t="s">
        <v>784</v>
      </c>
      <c r="B1" s="122" t="s">
        <v>1099</v>
      </c>
      <c r="C1" s="35" t="s">
        <v>808</v>
      </c>
    </row>
    <row r="2" spans="1:3">
      <c r="A2" s="1" t="s">
        <v>786</v>
      </c>
      <c r="B2" s="123" t="str">
        <f>IF('1_GO'!C4="","",'1_GO'!C4)</f>
        <v>Vezne Servisi</v>
      </c>
    </row>
    <row r="3" spans="1:3">
      <c r="A3" s="1" t="s">
        <v>785</v>
      </c>
      <c r="B3" s="124" t="str">
        <f>IF('1_GO'!C5="","",'1_GO'!C5)</f>
        <v>Vezne Tahsilat İşlemleri Süreci</v>
      </c>
    </row>
    <row r="4" spans="1:3">
      <c r="A4" s="2"/>
      <c r="B4" s="2"/>
    </row>
    <row r="5" spans="1:3" ht="18">
      <c r="A5" s="6" t="s">
        <v>1038</v>
      </c>
      <c r="B5" s="8"/>
    </row>
    <row r="6" spans="1:3">
      <c r="A6" s="9"/>
      <c r="B6" s="11"/>
    </row>
    <row r="7" spans="1:3">
      <c r="A7" s="3"/>
      <c r="B7" s="2"/>
    </row>
    <row r="8" spans="1:3">
      <c r="A8" s="1" t="s">
        <v>782</v>
      </c>
      <c r="B8" s="1" t="s">
        <v>806</v>
      </c>
    </row>
    <row r="9" spans="1:3">
      <c r="A9" s="119">
        <v>1</v>
      </c>
      <c r="B9" s="119" t="s">
        <v>1081</v>
      </c>
    </row>
    <row r="10" spans="1:3">
      <c r="A10" s="119">
        <v>2</v>
      </c>
      <c r="B10" s="119" t="s">
        <v>1090</v>
      </c>
    </row>
    <row r="11" spans="1:3">
      <c r="A11" s="119">
        <v>3</v>
      </c>
      <c r="B11" s="119" t="s">
        <v>1080</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 sqref="B1"/>
    </sheetView>
  </sheetViews>
  <sheetFormatPr defaultRowHeight="12.75"/>
  <cols>
    <col min="1" max="1" width="3.375" style="12" customWidth="1"/>
    <col min="2" max="2" width="83.25" style="12" customWidth="1"/>
    <col min="3" max="16384" width="9" style="2"/>
  </cols>
  <sheetData>
    <row r="1" spans="1:3">
      <c r="A1" s="1" t="s">
        <v>784</v>
      </c>
      <c r="B1" s="122" t="s">
        <v>1099</v>
      </c>
      <c r="C1" s="35" t="s">
        <v>808</v>
      </c>
    </row>
    <row r="2" spans="1:3">
      <c r="A2" s="1" t="s">
        <v>786</v>
      </c>
      <c r="B2" s="123" t="str">
        <f>IF('1_GO'!C4="","",'1_GO'!C4)</f>
        <v>Vezne Servisi</v>
      </c>
    </row>
    <row r="3" spans="1:3">
      <c r="A3" s="1" t="s">
        <v>785</v>
      </c>
      <c r="B3" s="124" t="str">
        <f>IF('1_GO'!C5="","",'1_GO'!C5)</f>
        <v>Vezne Tahsilat İşlemleri Süreci</v>
      </c>
    </row>
    <row r="4" spans="1:3">
      <c r="A4" s="2"/>
      <c r="B4" s="2"/>
    </row>
    <row r="5" spans="1:3" ht="18">
      <c r="A5" s="6" t="s">
        <v>1039</v>
      </c>
      <c r="B5" s="8"/>
    </row>
    <row r="6" spans="1:3">
      <c r="A6" s="9"/>
      <c r="B6" s="11"/>
    </row>
    <row r="7" spans="1:3">
      <c r="A7" s="3"/>
      <c r="B7" s="2"/>
    </row>
    <row r="8" spans="1:3">
      <c r="A8" s="1" t="s">
        <v>782</v>
      </c>
      <c r="B8" s="1" t="s">
        <v>805</v>
      </c>
    </row>
    <row r="9" spans="1:3">
      <c r="A9" s="119"/>
      <c r="B9" s="119"/>
    </row>
    <row r="10" spans="1:3">
      <c r="A10" s="119"/>
      <c r="B10" s="119"/>
    </row>
  </sheetData>
  <sheetProtection selectLockedCells="1"/>
  <phoneticPr fontId="35"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E60" activePane="bottomRight" state="frozen"/>
      <selection pane="topRight" activeCell="E1" sqref="E1"/>
      <selection pane="bottomLeft" activeCell="A10" sqref="A10"/>
      <selection pane="bottomRight" activeCell="F78" sqref="F78"/>
    </sheetView>
  </sheetViews>
  <sheetFormatPr defaultRowHeight="14.25"/>
  <cols>
    <col min="1" max="1" width="3.625" style="29" customWidth="1"/>
    <col min="2" max="2" width="25.25" style="30" customWidth="1"/>
    <col min="3" max="3" width="34.625" style="30" customWidth="1"/>
    <col min="4" max="4" width="14.5" style="30" customWidth="1"/>
    <col min="5" max="7" width="12.625" style="30" customWidth="1"/>
    <col min="8" max="8" width="11.75" style="30" customWidth="1"/>
    <col min="9" max="9" width="12.625" style="30" customWidth="1"/>
    <col min="10" max="10" width="20.625" style="30" customWidth="1"/>
    <col min="11" max="12" width="15.625" style="30" customWidth="1"/>
    <col min="13" max="13" width="12.625" style="29" customWidth="1"/>
    <col min="14" max="16384" width="9" style="14"/>
  </cols>
  <sheetData>
    <row r="1" spans="1:13">
      <c r="A1" s="1" t="s">
        <v>784</v>
      </c>
      <c r="B1" s="177" t="s">
        <v>1099</v>
      </c>
      <c r="C1" s="177"/>
      <c r="D1" s="177"/>
      <c r="E1" s="35" t="s">
        <v>808</v>
      </c>
      <c r="F1" s="14"/>
      <c r="G1" s="14"/>
      <c r="H1" s="14"/>
      <c r="I1" s="14"/>
      <c r="J1" s="14"/>
      <c r="K1" s="14"/>
      <c r="L1" s="14"/>
      <c r="M1" s="14"/>
    </row>
    <row r="2" spans="1:13">
      <c r="A2" s="1" t="s">
        <v>786</v>
      </c>
      <c r="B2" s="178" t="str">
        <f>IF('1_GO'!C4="","",'1_GO'!C4)</f>
        <v>Vezne Servisi</v>
      </c>
      <c r="C2" s="178"/>
      <c r="D2" s="178"/>
      <c r="E2" s="14"/>
      <c r="F2" s="14"/>
      <c r="G2" s="14"/>
      <c r="H2" s="14"/>
      <c r="I2" s="14"/>
      <c r="J2" s="14"/>
      <c r="K2" s="14"/>
      <c r="L2" s="14"/>
      <c r="M2" s="14"/>
    </row>
    <row r="3" spans="1:13">
      <c r="A3" s="1" t="s">
        <v>785</v>
      </c>
      <c r="B3" s="179" t="str">
        <f>IF('1_GO'!C5="","",'1_GO'!C5)</f>
        <v>Vezne Tahsilat İşlemleri Süreci</v>
      </c>
      <c r="C3" s="179"/>
      <c r="D3" s="179"/>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38.25">
      <c r="A9" s="30">
        <v>1</v>
      </c>
      <c r="B9" s="112" t="s">
        <v>1062</v>
      </c>
      <c r="C9" s="30" t="s">
        <v>1091</v>
      </c>
      <c r="D9" s="30" t="s">
        <v>1063</v>
      </c>
      <c r="E9" s="30" t="s">
        <v>1064</v>
      </c>
      <c r="F9" s="30" t="s">
        <v>1056</v>
      </c>
      <c r="G9" s="30" t="s">
        <v>1065</v>
      </c>
      <c r="H9" s="30" t="s">
        <v>1065</v>
      </c>
      <c r="I9" s="30" t="s">
        <v>1065</v>
      </c>
      <c r="K9" s="21" t="s">
        <v>890</v>
      </c>
      <c r="L9" s="22" t="s">
        <v>832</v>
      </c>
      <c r="M9" s="104" t="s">
        <v>820</v>
      </c>
    </row>
    <row r="10" spans="1:13" ht="48" customHeight="1">
      <c r="A10" s="30">
        <v>2</v>
      </c>
      <c r="B10" s="113" t="s">
        <v>1092</v>
      </c>
      <c r="C10" s="30" t="s">
        <v>1093</v>
      </c>
      <c r="D10" s="30" t="s">
        <v>1063</v>
      </c>
      <c r="H10" s="30" t="s">
        <v>1065</v>
      </c>
      <c r="I10" s="30" t="s">
        <v>1065</v>
      </c>
      <c r="M10" s="104" t="s">
        <v>820</v>
      </c>
    </row>
    <row r="11" spans="1:13">
      <c r="A11" s="30"/>
      <c r="M11" s="104" t="s">
        <v>820</v>
      </c>
    </row>
    <row r="12" spans="1:13">
      <c r="A12" s="30"/>
      <c r="M12" s="104" t="s">
        <v>820</v>
      </c>
    </row>
    <row r="13" spans="1:13">
      <c r="A13" s="30"/>
      <c r="M13" s="104" t="s">
        <v>820</v>
      </c>
    </row>
    <row r="14" spans="1:13">
      <c r="A14" s="30"/>
      <c r="M14" s="104" t="s">
        <v>820</v>
      </c>
    </row>
    <row r="15" spans="1:13" ht="15" customHeight="1">
      <c r="A15" s="30"/>
      <c r="M15" s="104" t="s">
        <v>820</v>
      </c>
    </row>
    <row r="16" spans="1:13">
      <c r="A16" s="30"/>
      <c r="M16" s="104" t="s">
        <v>820</v>
      </c>
    </row>
    <row r="17" spans="1:13">
      <c r="A17" s="30"/>
      <c r="M17" s="104" t="s">
        <v>820</v>
      </c>
    </row>
    <row r="18" spans="1:13">
      <c r="A18" s="30"/>
      <c r="M18" s="104" t="s">
        <v>820</v>
      </c>
    </row>
    <row r="19" spans="1:13">
      <c r="A19" s="30"/>
      <c r="M19" s="104" t="s">
        <v>820</v>
      </c>
    </row>
    <row r="20" spans="1:13">
      <c r="A20" s="30"/>
      <c r="M20" s="104" t="s">
        <v>820</v>
      </c>
    </row>
    <row r="21" spans="1:13">
      <c r="A21" s="30"/>
      <c r="M21" s="104" t="s">
        <v>820</v>
      </c>
    </row>
    <row r="22" spans="1:13">
      <c r="A22" s="30"/>
      <c r="M22" s="104" t="s">
        <v>820</v>
      </c>
    </row>
    <row r="23" spans="1:13">
      <c r="A23" s="30"/>
      <c r="M23" s="104" t="s">
        <v>820</v>
      </c>
    </row>
    <row r="24" spans="1:13">
      <c r="A24" s="30"/>
      <c r="M24" s="104" t="s">
        <v>820</v>
      </c>
    </row>
    <row r="25" spans="1:13">
      <c r="A25" s="30"/>
      <c r="M25" s="104" t="s">
        <v>820</v>
      </c>
    </row>
    <row r="26" spans="1:13" ht="15" thickBot="1">
      <c r="A26" s="30"/>
      <c r="M26" s="104" t="s">
        <v>820</v>
      </c>
    </row>
    <row r="27" spans="1:13" ht="15.75" thickBot="1">
      <c r="A27" s="166" t="s">
        <v>1052</v>
      </c>
      <c r="B27" s="167"/>
      <c r="C27" s="168"/>
      <c r="D27" s="110"/>
      <c r="E27" s="166" t="s">
        <v>1053</v>
      </c>
      <c r="F27" s="167"/>
      <c r="G27" s="167"/>
      <c r="H27" s="167"/>
      <c r="I27" s="168"/>
      <c r="J27" s="110"/>
      <c r="K27" s="110"/>
      <c r="L27" s="169"/>
      <c r="M27" s="110"/>
    </row>
    <row r="28" spans="1:13">
      <c r="A28" s="171"/>
      <c r="B28" s="172"/>
      <c r="C28" s="173"/>
      <c r="D28" s="110"/>
      <c r="E28" s="171"/>
      <c r="F28" s="172"/>
      <c r="G28" s="172"/>
      <c r="H28" s="172"/>
      <c r="I28" s="173"/>
      <c r="J28" s="110"/>
      <c r="K28" s="110"/>
      <c r="L28" s="170"/>
      <c r="M28" s="110"/>
    </row>
    <row r="29" spans="1:13" ht="15" thickBot="1">
      <c r="A29" s="174"/>
      <c r="B29" s="175"/>
      <c r="C29" s="176"/>
      <c r="D29" s="110"/>
      <c r="E29" s="174"/>
      <c r="F29" s="175"/>
      <c r="G29" s="175"/>
      <c r="H29" s="175"/>
      <c r="I29" s="176"/>
      <c r="J29" s="110"/>
      <c r="K29" s="110"/>
      <c r="L29" s="170"/>
      <c r="M29" s="110"/>
    </row>
    <row r="30" spans="1:13">
      <c r="A30" s="108"/>
      <c r="B30" s="108"/>
      <c r="C30" s="108"/>
      <c r="D30" s="108"/>
      <c r="E30" s="108"/>
      <c r="F30" s="108"/>
      <c r="G30" s="108"/>
      <c r="H30" s="108"/>
      <c r="I30" s="108"/>
      <c r="J30" s="108"/>
      <c r="K30" s="108"/>
      <c r="L30" s="108"/>
      <c r="M30" s="111" t="s">
        <v>820</v>
      </c>
    </row>
    <row r="31" spans="1:13">
      <c r="A31" s="30"/>
      <c r="M31" s="104" t="s">
        <v>820</v>
      </c>
    </row>
    <row r="32" spans="1:13">
      <c r="A32" s="30"/>
      <c r="M32" s="104" t="s">
        <v>820</v>
      </c>
    </row>
    <row r="33" spans="1:13">
      <c r="A33" s="30"/>
      <c r="B33" s="112"/>
      <c r="K33" s="21"/>
      <c r="L33" s="22"/>
      <c r="M33" s="104" t="s">
        <v>820</v>
      </c>
    </row>
    <row r="34" spans="1:13">
      <c r="A34" s="30"/>
      <c r="M34" s="104" t="s">
        <v>820</v>
      </c>
    </row>
    <row r="35" spans="1:13">
      <c r="A35" s="30"/>
      <c r="M35" s="104" t="s">
        <v>820</v>
      </c>
    </row>
    <row r="36" spans="1:13">
      <c r="A36" s="30"/>
      <c r="M36" s="104" t="s">
        <v>820</v>
      </c>
    </row>
    <row r="37" spans="1:13">
      <c r="A37" s="30"/>
      <c r="M37" s="104" t="s">
        <v>820</v>
      </c>
    </row>
    <row r="38" spans="1:13">
      <c r="A38" s="30"/>
      <c r="M38" s="104" t="s">
        <v>820</v>
      </c>
    </row>
    <row r="39" spans="1:13">
      <c r="A39" s="30"/>
      <c r="M39" s="104" t="s">
        <v>820</v>
      </c>
    </row>
    <row r="40" spans="1:13">
      <c r="A40" s="30"/>
      <c r="M40" s="104" t="s">
        <v>820</v>
      </c>
    </row>
    <row r="41" spans="1:13">
      <c r="A41" s="30"/>
      <c r="M41" s="104" t="s">
        <v>820</v>
      </c>
    </row>
    <row r="42" spans="1:13">
      <c r="A42" s="30"/>
      <c r="M42" s="104" t="s">
        <v>820</v>
      </c>
    </row>
    <row r="43" spans="1:13">
      <c r="A43" s="30"/>
      <c r="M43" s="104" t="s">
        <v>820</v>
      </c>
    </row>
    <row r="44" spans="1:13">
      <c r="A44" s="30"/>
      <c r="M44" s="104" t="s">
        <v>820</v>
      </c>
    </row>
    <row r="45" spans="1:13">
      <c r="A45" s="30"/>
      <c r="M45" s="104" t="s">
        <v>820</v>
      </c>
    </row>
    <row r="46" spans="1:13">
      <c r="A46" s="30"/>
      <c r="M46" s="104" t="s">
        <v>820</v>
      </c>
    </row>
    <row r="47" spans="1:13" ht="15" thickBot="1">
      <c r="A47" s="30"/>
      <c r="M47" s="104" t="s">
        <v>820</v>
      </c>
    </row>
    <row r="48" spans="1:13" ht="15.75" thickBot="1">
      <c r="A48" s="166" t="s">
        <v>1052</v>
      </c>
      <c r="B48" s="167"/>
      <c r="C48" s="168"/>
      <c r="D48" s="110"/>
      <c r="E48" s="166" t="s">
        <v>1053</v>
      </c>
      <c r="F48" s="167"/>
      <c r="G48" s="167"/>
      <c r="H48" s="167"/>
      <c r="I48" s="168"/>
      <c r="J48" s="110"/>
      <c r="K48" s="110"/>
      <c r="L48" s="169"/>
      <c r="M48" s="110"/>
    </row>
    <row r="49" spans="1:13">
      <c r="A49" s="171"/>
      <c r="B49" s="172"/>
      <c r="C49" s="173"/>
      <c r="D49" s="110"/>
      <c r="E49" s="171"/>
      <c r="F49" s="172"/>
      <c r="G49" s="172"/>
      <c r="H49" s="172"/>
      <c r="I49" s="173"/>
      <c r="J49" s="110"/>
      <c r="K49" s="110"/>
      <c r="L49" s="170"/>
      <c r="M49" s="110"/>
    </row>
    <row r="50" spans="1:13" ht="15" thickBot="1">
      <c r="A50" s="174"/>
      <c r="B50" s="175"/>
      <c r="C50" s="176"/>
      <c r="D50" s="110"/>
      <c r="E50" s="174"/>
      <c r="F50" s="175"/>
      <c r="G50" s="175"/>
      <c r="H50" s="175"/>
      <c r="I50" s="176"/>
      <c r="J50" s="110"/>
      <c r="K50" s="110"/>
      <c r="L50" s="170"/>
      <c r="M50" s="110"/>
    </row>
    <row r="51" spans="1:13">
      <c r="A51" s="30"/>
      <c r="M51" s="104" t="s">
        <v>820</v>
      </c>
    </row>
    <row r="52" spans="1:13">
      <c r="A52" s="30"/>
      <c r="M52" s="104" t="s">
        <v>820</v>
      </c>
    </row>
    <row r="53" spans="1:13">
      <c r="A53" s="30"/>
      <c r="M53" s="104" t="s">
        <v>820</v>
      </c>
    </row>
    <row r="54" spans="1:13">
      <c r="A54" s="30"/>
      <c r="M54" s="104" t="s">
        <v>820</v>
      </c>
    </row>
    <row r="55" spans="1:13">
      <c r="A55" s="30"/>
      <c r="M55" s="104" t="s">
        <v>820</v>
      </c>
    </row>
    <row r="56" spans="1:13">
      <c r="A56" s="30"/>
      <c r="M56" s="104" t="s">
        <v>820</v>
      </c>
    </row>
    <row r="57" spans="1:13">
      <c r="A57" s="30"/>
      <c r="M57" s="104" t="s">
        <v>820</v>
      </c>
    </row>
    <row r="58" spans="1:13">
      <c r="A58" s="30"/>
      <c r="M58" s="104" t="s">
        <v>820</v>
      </c>
    </row>
    <row r="59" spans="1:13">
      <c r="A59" s="30"/>
      <c r="M59" s="104" t="s">
        <v>820</v>
      </c>
    </row>
    <row r="60" spans="1:13">
      <c r="A60" s="30"/>
      <c r="M60" s="104" t="s">
        <v>820</v>
      </c>
    </row>
    <row r="61" spans="1:13">
      <c r="A61" s="30"/>
      <c r="M61" s="104" t="s">
        <v>820</v>
      </c>
    </row>
    <row r="62" spans="1:13">
      <c r="A62" s="30"/>
      <c r="M62" s="104" t="s">
        <v>820</v>
      </c>
    </row>
    <row r="63" spans="1:13">
      <c r="A63" s="30"/>
      <c r="M63" s="104" t="s">
        <v>820</v>
      </c>
    </row>
    <row r="64" spans="1:13">
      <c r="A64" s="30"/>
      <c r="M64" s="104" t="s">
        <v>820</v>
      </c>
    </row>
    <row r="65" spans="1:13">
      <c r="A65" s="30"/>
      <c r="M65" s="104" t="s">
        <v>820</v>
      </c>
    </row>
    <row r="66" spans="1:13">
      <c r="A66" s="30"/>
      <c r="M66" s="104" t="s">
        <v>820</v>
      </c>
    </row>
    <row r="67" spans="1:13">
      <c r="A67" s="30"/>
      <c r="M67" s="104" t="s">
        <v>820</v>
      </c>
    </row>
    <row r="68" spans="1:13" ht="15" thickBot="1">
      <c r="A68" s="30"/>
      <c r="M68" s="104" t="s">
        <v>820</v>
      </c>
    </row>
    <row r="69" spans="1:13" ht="15.75" thickBot="1">
      <c r="A69" s="166" t="s">
        <v>1097</v>
      </c>
      <c r="B69" s="167"/>
      <c r="C69" s="168"/>
      <c r="D69" s="110"/>
      <c r="E69" s="166" t="s">
        <v>1098</v>
      </c>
      <c r="F69" s="167"/>
      <c r="G69" s="167"/>
      <c r="H69" s="167"/>
      <c r="I69" s="168"/>
      <c r="J69" s="110"/>
      <c r="K69" s="110"/>
      <c r="L69" s="169"/>
      <c r="M69" s="110"/>
    </row>
    <row r="70" spans="1:13">
      <c r="A70" s="171" t="s">
        <v>1107</v>
      </c>
      <c r="B70" s="172"/>
      <c r="C70" s="173"/>
      <c r="D70" s="110"/>
      <c r="E70" s="171" t="s">
        <v>1108</v>
      </c>
      <c r="F70" s="172"/>
      <c r="G70" s="172"/>
      <c r="H70" s="172"/>
      <c r="I70" s="173"/>
      <c r="J70" s="110"/>
      <c r="K70" s="110"/>
      <c r="L70" s="170"/>
      <c r="M70" s="110"/>
    </row>
    <row r="71" spans="1:13" ht="15" thickBot="1">
      <c r="A71" s="174"/>
      <c r="B71" s="175"/>
      <c r="C71" s="176"/>
      <c r="D71" s="110"/>
      <c r="E71" s="174"/>
      <c r="F71" s="175"/>
      <c r="G71" s="175"/>
      <c r="H71" s="175"/>
      <c r="I71" s="176"/>
      <c r="J71" s="110"/>
      <c r="K71" s="110"/>
      <c r="L71" s="170"/>
      <c r="M71" s="110"/>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5" type="noConversion"/>
  <conditionalFormatting sqref="B1:B3">
    <cfRule type="containsBlanks" dxfId="8" priority="6">
      <formula>LEN(TRIM(B1))=0</formula>
    </cfRule>
  </conditionalFormatting>
  <conditionalFormatting sqref="A11:M26 A4231:M65438 A30:M32 A51:M68 A34:M47 A33 C33:M33 M9 A10 C10:M10">
    <cfRule type="containsBlanks" dxfId="7" priority="5">
      <formula>LEN(TRIM(A9))=0</formula>
    </cfRule>
  </conditionalFormatting>
  <conditionalFormatting sqref="A9 C9:L9">
    <cfRule type="containsBlanks" dxfId="6" priority="1">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view="pageBreakPreview" zoomScale="85" zoomScaleNormal="100" zoomScaleSheetLayoutView="85" workbookViewId="0">
      <pane ySplit="8" topLeftCell="A9" activePane="bottomLeft" state="frozen"/>
      <selection pane="bottomLeft" activeCell="B1" sqref="B1:D1"/>
    </sheetView>
  </sheetViews>
  <sheetFormatPr defaultRowHeight="14.25"/>
  <cols>
    <col min="1" max="1" width="3" style="29" customWidth="1"/>
    <col min="2" max="2" width="20.625" style="30" customWidth="1"/>
    <col min="3" max="3" width="28.375" style="30" customWidth="1"/>
    <col min="4" max="4" width="14.625" style="30" customWidth="1"/>
    <col min="5" max="5" width="17.375" style="30" customWidth="1"/>
    <col min="6" max="6" width="16.375" style="30" customWidth="1"/>
    <col min="7" max="16384" width="9" style="14"/>
  </cols>
  <sheetData>
    <row r="1" spans="1:6">
      <c r="A1" s="1" t="s">
        <v>784</v>
      </c>
      <c r="B1" s="177" t="s">
        <v>1099</v>
      </c>
      <c r="C1" s="177"/>
      <c r="D1" s="177"/>
      <c r="E1" s="35" t="s">
        <v>808</v>
      </c>
      <c r="F1" s="14"/>
    </row>
    <row r="2" spans="1:6">
      <c r="A2" s="1" t="s">
        <v>786</v>
      </c>
      <c r="B2" s="178" t="str">
        <f>IF('1_GO'!C4="","",'1_GO'!C4)</f>
        <v>Vezne Servisi</v>
      </c>
      <c r="C2" s="178"/>
      <c r="D2" s="178"/>
      <c r="E2" s="14"/>
      <c r="F2" s="14"/>
    </row>
    <row r="3" spans="1:6">
      <c r="A3" s="1" t="s">
        <v>785</v>
      </c>
      <c r="B3" s="179" t="str">
        <f>IF('1_GO'!C5="","",'1_GO'!C5)</f>
        <v>Vezne Tahsilat İşlemleri Süreci</v>
      </c>
      <c r="C3" s="179"/>
      <c r="D3" s="179"/>
      <c r="E3" s="14"/>
      <c r="F3" s="14"/>
    </row>
    <row r="4" spans="1:6">
      <c r="A4" s="2"/>
      <c r="B4" s="2"/>
      <c r="C4" s="2"/>
      <c r="D4" s="14"/>
      <c r="E4" s="14"/>
      <c r="F4" s="14"/>
    </row>
    <row r="5" spans="1:6" ht="18">
      <c r="A5" s="6" t="s">
        <v>109</v>
      </c>
      <c r="B5" s="7"/>
      <c r="C5" s="7"/>
      <c r="D5" s="16"/>
      <c r="E5" s="180" t="s">
        <v>113</v>
      </c>
      <c r="F5" s="14"/>
    </row>
    <row r="6" spans="1:6">
      <c r="A6" s="9"/>
      <c r="B6" s="10"/>
      <c r="C6" s="10"/>
      <c r="D6" s="17"/>
      <c r="E6" s="181"/>
      <c r="F6" s="14"/>
    </row>
    <row r="7" spans="1:6">
      <c r="A7" s="14"/>
      <c r="B7" s="14"/>
      <c r="C7" s="14"/>
      <c r="D7" s="14"/>
      <c r="E7" s="14"/>
      <c r="F7" s="14"/>
    </row>
    <row r="8" spans="1:6">
      <c r="A8" s="1" t="s">
        <v>782</v>
      </c>
      <c r="B8" s="15" t="s">
        <v>1042</v>
      </c>
      <c r="C8" s="15" t="s">
        <v>1043</v>
      </c>
      <c r="D8" s="15" t="s">
        <v>108</v>
      </c>
      <c r="E8" s="15" t="s">
        <v>107</v>
      </c>
      <c r="F8" s="15" t="s">
        <v>110</v>
      </c>
    </row>
    <row r="9" spans="1:6" ht="25.5">
      <c r="A9" s="29">
        <v>1</v>
      </c>
      <c r="B9" s="30" t="s">
        <v>1064</v>
      </c>
      <c r="C9" s="30" t="s">
        <v>1057</v>
      </c>
      <c r="D9" s="30" t="s">
        <v>1066</v>
      </c>
      <c r="E9" s="30" t="s">
        <v>1067</v>
      </c>
      <c r="F9" s="30" t="s">
        <v>1068</v>
      </c>
    </row>
    <row r="11" spans="1:6" ht="30.75" customHeight="1"/>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K11" sqref="K11"/>
    </sheetView>
  </sheetViews>
  <sheetFormatPr defaultRowHeight="14.25"/>
  <cols>
    <col min="1" max="1" width="5.875" customWidth="1"/>
  </cols>
  <sheetData>
    <row r="1" spans="1:11" ht="23.25">
      <c r="A1" s="156" t="s">
        <v>1069</v>
      </c>
      <c r="B1" s="156"/>
      <c r="C1" s="156"/>
      <c r="D1" s="156"/>
      <c r="E1" s="156"/>
      <c r="F1" s="156"/>
      <c r="G1" s="156"/>
      <c r="H1" s="156"/>
      <c r="I1" s="35" t="s">
        <v>808</v>
      </c>
    </row>
    <row r="3" spans="1:11">
      <c r="B3" s="86"/>
      <c r="C3" s="86"/>
      <c r="D3" s="86"/>
      <c r="E3" s="86"/>
      <c r="F3" s="86"/>
      <c r="G3" s="86"/>
      <c r="H3" s="86"/>
    </row>
    <row r="4" spans="1:11">
      <c r="B4" s="86"/>
      <c r="C4" s="86"/>
      <c r="D4" s="86"/>
      <c r="E4" s="86"/>
      <c r="F4" s="86"/>
      <c r="G4" s="86"/>
      <c r="H4" s="86"/>
      <c r="K4" s="35"/>
    </row>
    <row r="5" spans="1:11">
      <c r="B5" s="86"/>
      <c r="C5" s="86"/>
      <c r="D5" s="86"/>
      <c r="E5" s="86"/>
      <c r="F5" s="86"/>
      <c r="G5" s="86"/>
      <c r="H5" s="86"/>
    </row>
    <row r="6" spans="1:11">
      <c r="B6" s="86"/>
      <c r="C6" s="86"/>
      <c r="D6" s="86"/>
      <c r="E6" s="86"/>
      <c r="F6" s="86"/>
      <c r="G6" s="86"/>
      <c r="H6" s="86"/>
    </row>
    <row r="7" spans="1:11">
      <c r="B7" s="86"/>
      <c r="C7" s="86"/>
      <c r="D7" s="86"/>
      <c r="E7" s="86"/>
      <c r="F7" s="86"/>
      <c r="G7" s="86"/>
      <c r="H7" s="86"/>
    </row>
    <row r="8" spans="1:11">
      <c r="B8" s="86"/>
      <c r="C8" s="86"/>
      <c r="D8" s="86"/>
      <c r="E8" s="86"/>
      <c r="F8" s="86"/>
      <c r="G8" s="86"/>
      <c r="H8" s="86"/>
    </row>
    <row r="9" spans="1:11">
      <c r="B9" s="86"/>
      <c r="C9" s="86"/>
      <c r="D9" s="86"/>
      <c r="E9" s="86"/>
      <c r="F9" s="86"/>
      <c r="G9" s="86"/>
      <c r="H9" s="86"/>
    </row>
    <row r="10" spans="1:11">
      <c r="B10" s="86"/>
      <c r="C10" s="86"/>
      <c r="D10" s="86"/>
      <c r="E10" s="86"/>
      <c r="F10" s="86"/>
      <c r="G10" s="86"/>
      <c r="H10" s="86"/>
    </row>
    <row r="11" spans="1:11">
      <c r="B11" s="86"/>
      <c r="C11" s="86"/>
      <c r="D11" s="86"/>
      <c r="E11" s="86"/>
      <c r="F11" s="86"/>
      <c r="G11" s="86"/>
      <c r="H11" s="86"/>
    </row>
    <row r="12" spans="1:11">
      <c r="B12" s="86"/>
      <c r="C12" s="86"/>
      <c r="D12" s="86"/>
      <c r="E12" s="86"/>
      <c r="F12" s="86"/>
      <c r="G12" s="86"/>
      <c r="H12" s="86"/>
    </row>
    <row r="13" spans="1:11">
      <c r="B13" s="86"/>
      <c r="C13" s="86"/>
      <c r="D13" s="86"/>
      <c r="E13" s="86"/>
      <c r="F13" s="86"/>
      <c r="G13" s="86"/>
      <c r="H13" s="86"/>
    </row>
    <row r="14" spans="1:11">
      <c r="B14" s="86"/>
      <c r="C14" s="86"/>
      <c r="D14" s="86"/>
      <c r="E14" s="86"/>
      <c r="F14" s="86"/>
      <c r="G14" s="86"/>
      <c r="H14" s="86"/>
    </row>
    <row r="15" spans="1:11">
      <c r="B15" s="86"/>
      <c r="C15" s="86"/>
      <c r="D15" s="86"/>
      <c r="E15" s="86"/>
      <c r="F15" s="86"/>
      <c r="G15" s="86"/>
      <c r="H15" s="86"/>
    </row>
    <row r="16" spans="1:11">
      <c r="B16" s="86"/>
      <c r="C16" s="86"/>
      <c r="D16" s="86"/>
      <c r="E16" s="86"/>
      <c r="F16" s="86"/>
      <c r="G16" s="86"/>
      <c r="H16" s="86"/>
    </row>
    <row r="17" spans="2:8">
      <c r="B17" s="86"/>
      <c r="C17" s="86"/>
      <c r="D17" s="86"/>
      <c r="E17" s="86"/>
      <c r="F17" s="86"/>
      <c r="G17" s="86"/>
      <c r="H17" s="86"/>
    </row>
    <row r="18" spans="2:8">
      <c r="B18" s="86"/>
      <c r="C18" s="86"/>
      <c r="D18" s="86"/>
      <c r="E18" s="86"/>
      <c r="F18" s="86"/>
      <c r="G18" s="86"/>
      <c r="H18" s="86"/>
    </row>
    <row r="19" spans="2:8">
      <c r="B19" s="86"/>
      <c r="C19" s="86"/>
      <c r="D19" s="86"/>
      <c r="E19" s="86"/>
      <c r="F19" s="86"/>
      <c r="G19" s="86"/>
      <c r="H19" s="86"/>
    </row>
    <row r="20" spans="2:8">
      <c r="B20" s="86"/>
      <c r="C20" s="86"/>
      <c r="D20" s="86"/>
      <c r="E20" s="86"/>
      <c r="F20" s="86"/>
      <c r="G20" s="86"/>
      <c r="H20" s="86"/>
    </row>
    <row r="21" spans="2:8">
      <c r="B21" s="86"/>
      <c r="C21" s="86"/>
      <c r="D21" s="86"/>
      <c r="E21" s="86"/>
      <c r="F21" s="86"/>
      <c r="G21" s="86"/>
      <c r="H21" s="86"/>
    </row>
    <row r="22" spans="2:8">
      <c r="B22" s="86"/>
      <c r="C22" s="86"/>
      <c r="D22" s="86"/>
      <c r="E22" s="86"/>
      <c r="F22" s="86"/>
      <c r="G22" s="86"/>
      <c r="H22" s="86"/>
    </row>
    <row r="23" spans="2:8">
      <c r="B23" s="86"/>
      <c r="C23" s="86"/>
      <c r="D23" s="86"/>
      <c r="E23" s="86"/>
      <c r="F23" s="86"/>
      <c r="G23" s="86"/>
      <c r="H23" s="86"/>
    </row>
    <row r="24" spans="2:8">
      <c r="B24" s="86"/>
      <c r="C24" s="86"/>
      <c r="D24" s="86"/>
      <c r="E24" s="86"/>
      <c r="F24" s="86"/>
      <c r="G24" s="86"/>
      <c r="H24" s="86"/>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zoomScaleNormal="100" workbookViewId="0">
      <selection activeCell="O23" sqref="O23"/>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77" t="str">
        <f>IF('1_GO'!C3="","",'1_GO'!C3)</f>
        <v xml:space="preserve"> Muhasebe İşlemleri Süreci</v>
      </c>
      <c r="C1" s="177"/>
      <c r="D1" s="177"/>
      <c r="E1" s="35" t="s">
        <v>808</v>
      </c>
      <c r="F1" s="14"/>
      <c r="G1" s="14"/>
    </row>
    <row r="2" spans="1:7">
      <c r="A2" s="1" t="s">
        <v>786</v>
      </c>
      <c r="B2" s="178" t="str">
        <f>IF('1_GO'!C4="","",'1_GO'!C4)</f>
        <v>Vezne Servisi</v>
      </c>
      <c r="C2" s="178"/>
      <c r="D2" s="178"/>
      <c r="E2" s="14"/>
      <c r="F2" s="14"/>
      <c r="G2" s="14"/>
    </row>
    <row r="3" spans="1:7">
      <c r="A3" s="1" t="s">
        <v>785</v>
      </c>
      <c r="B3" s="179" t="str">
        <f>IF('1_GO'!C5="","",'1_GO'!C5)</f>
        <v>Vezne Tahsilat İşlemleri Süreci</v>
      </c>
      <c r="C3" s="179"/>
      <c r="D3" s="179"/>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C10" sqref="C10"/>
    </sheetView>
  </sheetViews>
  <sheetFormatPr defaultRowHeight="14.25"/>
  <cols>
    <col min="1" max="1" width="5" style="29" customWidth="1"/>
    <col min="2" max="2" width="23.625" style="29" customWidth="1"/>
    <col min="3" max="3" width="18" style="29" customWidth="1"/>
    <col min="4" max="4" width="25.875" style="29" customWidth="1"/>
    <col min="5" max="5" width="29.125" style="29" customWidth="1"/>
    <col min="6" max="6" width="32" style="29" customWidth="1"/>
    <col min="7" max="16384" width="9" style="14"/>
  </cols>
  <sheetData>
    <row r="1" spans="1:6">
      <c r="A1" s="1" t="s">
        <v>784</v>
      </c>
      <c r="B1" s="182" t="s">
        <v>1099</v>
      </c>
      <c r="C1" s="182"/>
      <c r="D1" s="182"/>
      <c r="E1" s="35" t="s">
        <v>808</v>
      </c>
      <c r="F1" s="14"/>
    </row>
    <row r="2" spans="1:6">
      <c r="A2" s="1" t="s">
        <v>786</v>
      </c>
      <c r="B2" s="183" t="str">
        <f>IF('1_GO'!C4="","",'1_GO'!C4)</f>
        <v>Vezne Servisi</v>
      </c>
      <c r="C2" s="183"/>
      <c r="D2" s="183"/>
      <c r="E2" s="14"/>
      <c r="F2" s="14"/>
    </row>
    <row r="3" spans="1:6">
      <c r="A3" s="1" t="s">
        <v>785</v>
      </c>
      <c r="B3" s="184" t="str">
        <f>IF('1_GO'!C5="","",'1_GO'!C5)</f>
        <v>Vezne Tahsilat İşlemleri Süreci</v>
      </c>
      <c r="C3" s="184"/>
      <c r="D3" s="184"/>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1100</v>
      </c>
      <c r="C10" s="29">
        <v>3882323294</v>
      </c>
      <c r="D10" s="129" t="s">
        <v>1101</v>
      </c>
      <c r="E10" s="29" t="s">
        <v>1055</v>
      </c>
      <c r="F10" s="29" t="s">
        <v>1102</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topLeftCell="A22" workbookViewId="0"/>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85" t="s">
        <v>909</v>
      </c>
      <c r="B28" s="22" t="s">
        <v>910</v>
      </c>
      <c r="C28" s="22" t="s">
        <v>911</v>
      </c>
      <c r="D28" s="22" t="s">
        <v>912</v>
      </c>
    </row>
    <row r="29" spans="1:4" ht="63.75">
      <c r="A29" s="186"/>
      <c r="B29" s="22" t="s">
        <v>913</v>
      </c>
      <c r="C29" s="22" t="s">
        <v>911</v>
      </c>
      <c r="D29" s="22" t="s">
        <v>912</v>
      </c>
    </row>
    <row r="30" spans="1:4" ht="51">
      <c r="A30" s="187"/>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88" t="s">
        <v>924</v>
      </c>
      <c r="B33" s="22" t="s">
        <v>925</v>
      </c>
      <c r="C33" s="22" t="s">
        <v>926</v>
      </c>
      <c r="D33" s="22" t="s">
        <v>927</v>
      </c>
    </row>
    <row r="34" spans="1:4" ht="51">
      <c r="A34" s="189"/>
      <c r="B34" s="22" t="s">
        <v>928</v>
      </c>
      <c r="C34" s="22" t="s">
        <v>929</v>
      </c>
      <c r="D34" s="22" t="s">
        <v>930</v>
      </c>
    </row>
    <row r="35" spans="1:4" ht="51">
      <c r="A35" s="21" t="s">
        <v>931</v>
      </c>
      <c r="B35" s="22" t="s">
        <v>932</v>
      </c>
      <c r="C35" s="22" t="s">
        <v>931</v>
      </c>
      <c r="D35" s="22" t="s">
        <v>933</v>
      </c>
    </row>
    <row r="36" spans="1:4" ht="25.5">
      <c r="A36" s="188" t="s">
        <v>934</v>
      </c>
      <c r="B36" s="22" t="s">
        <v>935</v>
      </c>
      <c r="C36" s="22" t="s">
        <v>936</v>
      </c>
      <c r="D36" s="22" t="s">
        <v>937</v>
      </c>
    </row>
    <row r="37" spans="1:4" ht="25.5">
      <c r="A37" s="190"/>
      <c r="B37" s="22" t="s">
        <v>938</v>
      </c>
      <c r="C37" s="22" t="s">
        <v>936</v>
      </c>
      <c r="D37" s="22" t="s">
        <v>937</v>
      </c>
    </row>
    <row r="38" spans="1:4" ht="38.25">
      <c r="A38" s="189"/>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20" sqref="B20"/>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5" t="s">
        <v>104</v>
      </c>
      <c r="D1" s="145"/>
    </row>
    <row r="2" spans="2:11">
      <c r="B2" s="95"/>
      <c r="C2" s="96"/>
      <c r="D2" s="96"/>
      <c r="E2" s="96"/>
      <c r="F2" s="96"/>
      <c r="G2" s="96"/>
      <c r="H2" s="96"/>
      <c r="I2" s="96"/>
      <c r="J2" s="96"/>
      <c r="K2" s="97"/>
    </row>
    <row r="3" spans="2:11" ht="15">
      <c r="B3" s="98"/>
      <c r="C3" s="99"/>
      <c r="D3" s="100" t="s">
        <v>1036</v>
      </c>
      <c r="E3" s="101"/>
      <c r="F3" s="99"/>
      <c r="G3" s="99"/>
      <c r="H3" s="99"/>
      <c r="I3" s="99"/>
      <c r="J3" s="99"/>
      <c r="K3" s="102"/>
    </row>
    <row r="4" spans="2:11" ht="15">
      <c r="B4" s="98"/>
      <c r="C4" s="99"/>
      <c r="D4" s="100" t="s">
        <v>1037</v>
      </c>
      <c r="E4" s="101"/>
      <c r="F4" s="99"/>
      <c r="G4" s="99"/>
      <c r="H4" s="99"/>
      <c r="I4" s="99"/>
      <c r="J4" s="99"/>
      <c r="K4" s="102"/>
    </row>
    <row r="5" spans="2:11" ht="15">
      <c r="B5" s="98"/>
      <c r="C5" s="99"/>
      <c r="D5" s="100"/>
      <c r="E5" s="101"/>
      <c r="F5" s="99"/>
      <c r="G5" s="99"/>
      <c r="H5" s="99"/>
      <c r="I5" s="99"/>
      <c r="J5" s="99"/>
      <c r="K5" s="102"/>
    </row>
    <row r="6" spans="2:11" ht="15">
      <c r="B6" s="98"/>
      <c r="C6" s="99"/>
      <c r="D6" s="100" t="s">
        <v>1045</v>
      </c>
      <c r="E6" s="101"/>
      <c r="F6" s="99"/>
      <c r="G6" s="99"/>
      <c r="H6" s="99"/>
      <c r="I6" s="99"/>
      <c r="J6" s="99"/>
      <c r="K6" s="102"/>
    </row>
    <row r="7" spans="2:11" ht="15">
      <c r="B7" s="88"/>
      <c r="C7" s="86"/>
      <c r="D7" s="89"/>
      <c r="E7" s="90"/>
      <c r="F7" s="86"/>
      <c r="G7" s="86"/>
      <c r="H7" s="86"/>
      <c r="I7" s="86"/>
      <c r="J7" s="86"/>
      <c r="K7" s="87"/>
    </row>
    <row r="8" spans="2:11" ht="15">
      <c r="B8" s="88"/>
      <c r="C8" s="86"/>
      <c r="D8" s="89" t="s">
        <v>43</v>
      </c>
      <c r="E8" s="90"/>
      <c r="F8" s="86"/>
      <c r="G8" s="86"/>
      <c r="H8" s="86"/>
      <c r="I8" s="86"/>
      <c r="J8" s="86"/>
      <c r="K8" s="87"/>
    </row>
    <row r="9" spans="2:11" ht="15">
      <c r="B9" s="88"/>
      <c r="C9" s="86"/>
      <c r="D9" s="89"/>
      <c r="E9" s="90"/>
      <c r="F9" s="86"/>
      <c r="G9" s="86"/>
      <c r="H9" s="86"/>
      <c r="I9" s="86"/>
      <c r="J9" s="86"/>
      <c r="K9" s="87"/>
    </row>
    <row r="10" spans="2:11" ht="15">
      <c r="B10" s="88"/>
      <c r="C10" s="86"/>
      <c r="D10" s="89" t="s">
        <v>95</v>
      </c>
      <c r="E10" s="90"/>
      <c r="F10" s="86"/>
      <c r="G10" s="86"/>
      <c r="H10" s="86"/>
      <c r="I10" s="86"/>
      <c r="J10" s="86"/>
      <c r="K10" s="87"/>
    </row>
    <row r="11" spans="2:11" ht="15">
      <c r="B11" s="88"/>
      <c r="C11" s="86"/>
      <c r="D11" s="91"/>
      <c r="E11" s="90"/>
      <c r="F11" s="86"/>
      <c r="G11" s="86"/>
      <c r="H11" s="86"/>
      <c r="I11" s="86"/>
      <c r="J11" s="86"/>
      <c r="K11" s="87"/>
    </row>
    <row r="12" spans="2:11" ht="15">
      <c r="B12" s="88"/>
      <c r="C12" s="86"/>
      <c r="D12" s="89" t="s">
        <v>44</v>
      </c>
      <c r="E12" s="90"/>
      <c r="F12" s="86"/>
      <c r="G12" s="86"/>
      <c r="H12" s="86"/>
      <c r="I12" s="86"/>
      <c r="J12" s="86"/>
      <c r="K12" s="87"/>
    </row>
    <row r="13" spans="2:11" ht="15">
      <c r="B13" s="88"/>
      <c r="C13" s="86"/>
      <c r="D13" s="91"/>
      <c r="E13" s="90"/>
      <c r="F13" s="86"/>
      <c r="G13" s="86"/>
      <c r="H13" s="86"/>
      <c r="I13" s="86"/>
      <c r="J13" s="86"/>
      <c r="K13" s="87"/>
    </row>
    <row r="14" spans="2:11" ht="15">
      <c r="B14" s="88"/>
      <c r="C14" s="86"/>
      <c r="D14" s="89" t="s">
        <v>1046</v>
      </c>
      <c r="E14" s="90"/>
      <c r="F14" s="86"/>
      <c r="G14" s="86"/>
      <c r="H14" s="86"/>
      <c r="I14" s="86"/>
      <c r="J14" s="86"/>
      <c r="K14" s="87"/>
    </row>
    <row r="15" spans="2:11" ht="15">
      <c r="B15" s="88"/>
      <c r="C15" s="86"/>
      <c r="D15" s="89"/>
      <c r="E15" s="90"/>
      <c r="F15" s="86"/>
      <c r="G15" s="86"/>
      <c r="H15" s="86"/>
      <c r="I15" s="86"/>
      <c r="J15" s="86"/>
      <c r="K15" s="87"/>
    </row>
    <row r="16" spans="2:11" ht="15">
      <c r="B16" s="88"/>
      <c r="C16" s="86"/>
      <c r="D16" s="89" t="s">
        <v>96</v>
      </c>
      <c r="E16" s="90"/>
      <c r="F16" s="86"/>
      <c r="G16" s="86"/>
      <c r="H16" s="86"/>
      <c r="I16" s="86"/>
      <c r="J16" s="86"/>
      <c r="K16" s="87"/>
    </row>
    <row r="17" spans="2:11" ht="15">
      <c r="B17" s="88"/>
      <c r="C17" s="86"/>
      <c r="D17" s="89"/>
      <c r="E17" s="90"/>
      <c r="F17" s="86"/>
      <c r="G17" s="86"/>
      <c r="H17" s="86"/>
      <c r="I17" s="86"/>
      <c r="J17" s="86"/>
      <c r="K17" s="87"/>
    </row>
    <row r="18" spans="2:11" ht="15">
      <c r="B18" s="88"/>
      <c r="C18" s="86"/>
      <c r="D18" s="89" t="s">
        <v>97</v>
      </c>
      <c r="E18" s="90"/>
      <c r="F18" s="86"/>
      <c r="G18" s="86"/>
      <c r="H18" s="86"/>
      <c r="I18" s="86"/>
      <c r="J18" s="86"/>
      <c r="K18" s="87"/>
    </row>
    <row r="19" spans="2:11" ht="15">
      <c r="B19" s="88"/>
      <c r="C19" s="86"/>
      <c r="D19" s="89"/>
      <c r="E19" s="90"/>
      <c r="F19" s="86"/>
      <c r="G19" s="86"/>
      <c r="H19" s="86"/>
      <c r="I19" s="86"/>
      <c r="J19" s="86"/>
      <c r="K19" s="87"/>
    </row>
    <row r="20" spans="2:11" ht="15">
      <c r="B20" s="88"/>
      <c r="C20" s="86"/>
      <c r="D20" s="89" t="s">
        <v>98</v>
      </c>
      <c r="E20" s="90"/>
      <c r="F20" s="86"/>
      <c r="G20" s="86"/>
      <c r="H20" s="86"/>
      <c r="I20" s="86"/>
      <c r="J20" s="86"/>
      <c r="K20" s="87"/>
    </row>
    <row r="21" spans="2:11" ht="15">
      <c r="B21" s="88"/>
      <c r="C21" s="86"/>
      <c r="D21" s="89"/>
      <c r="E21" s="90"/>
      <c r="F21" s="86"/>
      <c r="G21" s="86"/>
      <c r="H21" s="86"/>
      <c r="I21" s="86"/>
      <c r="J21" s="86"/>
      <c r="K21" s="87"/>
    </row>
    <row r="22" spans="2:11" ht="15" thickBot="1">
      <c r="B22" s="92"/>
      <c r="C22" s="93"/>
      <c r="D22" s="93"/>
      <c r="E22" s="93"/>
      <c r="F22" s="93"/>
      <c r="G22" s="93"/>
      <c r="H22" s="93"/>
      <c r="I22" s="93"/>
      <c r="J22" s="93"/>
      <c r="K22" s="94"/>
    </row>
    <row r="24" spans="2:11">
      <c r="B24" s="54" t="s">
        <v>45</v>
      </c>
      <c r="D24" s="54"/>
      <c r="E24" s="54"/>
      <c r="F24" s="54"/>
      <c r="G24" s="54"/>
      <c r="H24" s="54"/>
      <c r="I24" s="54"/>
    </row>
    <row r="25" spans="2:11" ht="15">
      <c r="B25" s="59" t="s">
        <v>46</v>
      </c>
      <c r="C25" s="54"/>
      <c r="D25" s="54"/>
      <c r="E25" s="54"/>
      <c r="F25" s="54"/>
      <c r="G25" s="54"/>
      <c r="H25" s="54"/>
      <c r="I25" s="54"/>
    </row>
    <row r="26" spans="2:11">
      <c r="B26" s="54"/>
      <c r="C26" s="54"/>
      <c r="D26" s="54"/>
      <c r="E26" s="54"/>
      <c r="F26" s="54"/>
      <c r="G26" s="54"/>
      <c r="H26" s="54"/>
      <c r="I26" s="54"/>
    </row>
    <row r="27" spans="2:11">
      <c r="B27" s="54" t="s">
        <v>99</v>
      </c>
      <c r="C27" s="54"/>
      <c r="D27" s="54"/>
      <c r="E27" s="54"/>
      <c r="F27" s="54"/>
      <c r="G27" s="54"/>
      <c r="H27" s="54"/>
      <c r="I27" s="54"/>
    </row>
    <row r="28" spans="2:11">
      <c r="B28" s="54"/>
      <c r="C28" s="54"/>
      <c r="D28" s="54"/>
      <c r="E28" s="54"/>
      <c r="F28" s="54"/>
      <c r="G28" s="54"/>
      <c r="H28" s="54"/>
      <c r="I28" s="54"/>
    </row>
    <row r="29" spans="2:11">
      <c r="B29" s="54"/>
      <c r="C29" s="54" t="s">
        <v>53</v>
      </c>
      <c r="D29" s="54" t="s">
        <v>105</v>
      </c>
      <c r="E29" s="54"/>
      <c r="F29" s="54"/>
      <c r="G29" s="54"/>
      <c r="H29" s="54"/>
      <c r="I29" s="54"/>
    </row>
    <row r="30" spans="2:11">
      <c r="B30" s="54"/>
      <c r="C30" s="54"/>
      <c r="D30" s="54"/>
      <c r="E30" s="54"/>
      <c r="F30" s="54"/>
      <c r="G30" s="54"/>
      <c r="H30" s="54"/>
      <c r="I30" s="54"/>
    </row>
    <row r="31" spans="2:11">
      <c r="B31" s="54" t="s">
        <v>100</v>
      </c>
      <c r="C31" s="54"/>
      <c r="D31" s="54"/>
      <c r="E31" s="54"/>
      <c r="F31" s="54"/>
      <c r="G31" s="54"/>
      <c r="H31" s="54"/>
      <c r="I31" s="54"/>
    </row>
    <row r="32" spans="2:11">
      <c r="B32" s="54"/>
      <c r="C32" s="54"/>
      <c r="D32" s="54"/>
      <c r="E32" s="54"/>
      <c r="F32" s="54"/>
      <c r="G32" s="54"/>
      <c r="H32" s="54"/>
      <c r="I32" s="54"/>
    </row>
    <row r="33" spans="2:17">
      <c r="B33" s="54"/>
      <c r="C33" s="54" t="s">
        <v>54</v>
      </c>
      <c r="D33" s="54" t="s">
        <v>105</v>
      </c>
      <c r="E33" s="54"/>
      <c r="F33" s="54"/>
      <c r="G33" s="54"/>
      <c r="H33" s="54"/>
      <c r="I33" s="54"/>
    </row>
    <row r="34" spans="2:17">
      <c r="B34" s="54"/>
      <c r="C34" s="54"/>
      <c r="D34" s="54"/>
      <c r="E34" s="54"/>
      <c r="F34" s="54"/>
      <c r="G34" s="54"/>
      <c r="H34" s="54"/>
      <c r="I34" s="54"/>
    </row>
    <row r="35" spans="2:17" ht="15">
      <c r="B35" s="59" t="s">
        <v>55</v>
      </c>
      <c r="C35" s="54"/>
      <c r="D35" s="54"/>
      <c r="E35" s="54"/>
      <c r="F35" s="54"/>
      <c r="G35" s="54"/>
      <c r="H35" s="54"/>
      <c r="I35" s="54"/>
      <c r="J35" s="54"/>
      <c r="K35" s="54"/>
      <c r="L35" s="54"/>
      <c r="M35" s="54"/>
      <c r="N35" s="54"/>
      <c r="O35" s="54"/>
      <c r="P35" s="54"/>
      <c r="Q35" s="54"/>
    </row>
    <row r="36" spans="2:17" ht="38.25" customHeight="1">
      <c r="B36" s="142" t="s">
        <v>101</v>
      </c>
      <c r="C36" s="142"/>
      <c r="D36" s="142"/>
      <c r="E36" s="142"/>
      <c r="F36" s="142"/>
      <c r="G36" s="142"/>
      <c r="H36" s="142"/>
      <c r="I36" s="142"/>
      <c r="J36" s="142"/>
      <c r="K36" s="142"/>
      <c r="L36" s="54"/>
      <c r="M36" s="54"/>
      <c r="N36" s="54"/>
      <c r="O36" s="54"/>
      <c r="P36" s="54"/>
      <c r="Q36" s="54"/>
    </row>
    <row r="37" spans="2:17">
      <c r="B37" s="146" t="s">
        <v>47</v>
      </c>
      <c r="C37" s="146"/>
      <c r="D37" s="146"/>
      <c r="E37" s="146"/>
      <c r="F37" s="146"/>
      <c r="G37" s="146"/>
      <c r="H37" s="146"/>
      <c r="I37" s="146"/>
      <c r="J37" s="146"/>
      <c r="K37" s="146"/>
      <c r="L37" s="54"/>
      <c r="M37" s="54"/>
      <c r="N37" s="54"/>
      <c r="O37" s="54"/>
      <c r="P37" s="54"/>
      <c r="Q37" s="54"/>
    </row>
    <row r="38" spans="2:17">
      <c r="B38" s="60"/>
      <c r="C38" s="54"/>
      <c r="D38" s="54"/>
      <c r="E38" s="54"/>
      <c r="F38" s="54"/>
      <c r="G38" s="54"/>
      <c r="H38" s="54"/>
      <c r="I38" s="54"/>
      <c r="J38" s="54"/>
      <c r="K38" s="54"/>
      <c r="L38" s="54"/>
      <c r="M38" s="54"/>
      <c r="N38" s="54"/>
      <c r="O38" s="54"/>
      <c r="P38" s="54"/>
      <c r="Q38" s="54"/>
    </row>
    <row r="39" spans="2:17" ht="15">
      <c r="B39" s="59" t="s">
        <v>56</v>
      </c>
      <c r="C39" s="54"/>
      <c r="D39" s="54"/>
      <c r="E39" s="54"/>
      <c r="F39" s="54"/>
      <c r="G39" s="54"/>
      <c r="H39" s="54"/>
      <c r="I39" s="54"/>
      <c r="J39" s="54"/>
      <c r="K39" s="54"/>
      <c r="L39" s="54"/>
      <c r="M39" s="54"/>
      <c r="N39" s="54"/>
      <c r="O39" s="54"/>
      <c r="P39" s="54"/>
      <c r="Q39" s="54"/>
    </row>
    <row r="40" spans="2:17">
      <c r="B40" s="146" t="s">
        <v>102</v>
      </c>
      <c r="C40" s="146"/>
      <c r="D40" s="146"/>
      <c r="E40" s="146"/>
      <c r="F40" s="146"/>
      <c r="G40" s="146"/>
      <c r="H40" s="146"/>
      <c r="I40" s="146"/>
      <c r="J40" s="146"/>
      <c r="K40" s="146"/>
      <c r="L40" s="54"/>
      <c r="M40" s="54"/>
      <c r="N40" s="54"/>
      <c r="O40" s="54"/>
      <c r="P40" s="54"/>
      <c r="Q40" s="54"/>
    </row>
    <row r="41" spans="2:17">
      <c r="B41" s="146" t="s">
        <v>48</v>
      </c>
      <c r="C41" s="146"/>
      <c r="D41" s="146"/>
      <c r="E41" s="146"/>
      <c r="F41" s="146"/>
      <c r="G41" s="146"/>
      <c r="H41" s="146"/>
      <c r="I41" s="146"/>
      <c r="J41" s="146"/>
      <c r="K41" s="146"/>
      <c r="L41" s="54"/>
      <c r="M41" s="54"/>
      <c r="N41" s="54"/>
      <c r="O41" s="54"/>
      <c r="P41" s="54"/>
      <c r="Q41" s="54"/>
    </row>
    <row r="42" spans="2:17">
      <c r="B42" s="54"/>
      <c r="C42" s="54"/>
      <c r="D42" s="54"/>
      <c r="E42" s="54"/>
      <c r="F42" s="54"/>
      <c r="G42" s="54"/>
      <c r="H42" s="54"/>
      <c r="I42" s="54"/>
      <c r="J42" s="54"/>
      <c r="K42" s="54"/>
      <c r="L42" s="54"/>
      <c r="M42" s="54"/>
      <c r="N42" s="54"/>
      <c r="O42" s="54"/>
      <c r="P42" s="54"/>
      <c r="Q42" s="54"/>
    </row>
    <row r="43" spans="2:17">
      <c r="B43" s="54" t="s">
        <v>57</v>
      </c>
      <c r="C43" s="54"/>
      <c r="D43" s="54"/>
      <c r="E43" s="54"/>
      <c r="F43" s="54"/>
      <c r="G43" s="54"/>
      <c r="H43" s="54"/>
      <c r="I43" s="54"/>
      <c r="J43" s="54"/>
      <c r="K43" s="54"/>
      <c r="L43" s="54"/>
      <c r="M43" s="54"/>
      <c r="N43" s="54"/>
      <c r="O43" s="54"/>
      <c r="P43" s="54"/>
      <c r="Q43" s="54"/>
    </row>
    <row r="44" spans="2:17" ht="11.25" customHeight="1">
      <c r="B44" s="54"/>
      <c r="C44" s="54"/>
      <c r="D44" s="54"/>
      <c r="E44" s="54"/>
      <c r="F44" s="54"/>
      <c r="G44" s="54"/>
      <c r="H44" s="54"/>
      <c r="I44" s="54"/>
      <c r="J44" s="54"/>
      <c r="K44" s="54"/>
      <c r="L44" s="54"/>
      <c r="M44" s="54"/>
      <c r="N44" s="54"/>
      <c r="O44" s="54"/>
      <c r="P44" s="54"/>
      <c r="Q44" s="54"/>
    </row>
    <row r="45" spans="2:17">
      <c r="B45" s="54" t="s">
        <v>58</v>
      </c>
      <c r="C45" s="54"/>
      <c r="D45" s="54"/>
      <c r="E45" s="54"/>
      <c r="F45" s="54"/>
      <c r="G45" s="54"/>
      <c r="H45" s="54"/>
      <c r="I45" s="54"/>
      <c r="J45" s="54"/>
      <c r="K45" s="54"/>
      <c r="L45" s="54"/>
      <c r="M45" s="54"/>
      <c r="N45" s="54"/>
      <c r="O45" s="54"/>
      <c r="P45" s="54"/>
      <c r="Q45" s="54"/>
    </row>
    <row r="46" spans="2:17" ht="11.25" customHeight="1">
      <c r="B46" s="54"/>
      <c r="C46" s="54"/>
      <c r="D46" s="54"/>
      <c r="E46" s="54"/>
      <c r="F46" s="54"/>
      <c r="G46" s="54"/>
      <c r="H46" s="54"/>
      <c r="I46" s="54"/>
      <c r="J46" s="54"/>
      <c r="K46" s="54"/>
      <c r="L46" s="54"/>
      <c r="M46" s="54"/>
      <c r="N46" s="54"/>
      <c r="O46" s="54"/>
      <c r="P46" s="54"/>
      <c r="Q46" s="54"/>
    </row>
    <row r="47" spans="2:17">
      <c r="B47" s="54" t="s">
        <v>59</v>
      </c>
      <c r="C47" s="54"/>
      <c r="D47" s="54"/>
      <c r="E47" s="54"/>
      <c r="F47" s="54"/>
      <c r="G47" s="54"/>
      <c r="H47" s="54"/>
      <c r="I47" s="54"/>
      <c r="J47" s="54"/>
      <c r="K47" s="54"/>
      <c r="L47" s="54"/>
      <c r="M47" s="54"/>
      <c r="N47" s="54"/>
      <c r="O47" s="54"/>
      <c r="P47" s="54"/>
      <c r="Q47" s="54"/>
    </row>
    <row r="48" spans="2:17" ht="10.5" customHeight="1">
      <c r="B48" s="54"/>
      <c r="C48" s="54"/>
      <c r="D48" s="54"/>
      <c r="E48" s="54"/>
      <c r="F48" s="54"/>
      <c r="G48" s="54"/>
      <c r="H48" s="54"/>
      <c r="I48" s="54"/>
      <c r="J48" s="54"/>
      <c r="K48" s="54"/>
      <c r="L48" s="54"/>
      <c r="M48" s="54"/>
      <c r="N48" s="54"/>
      <c r="O48" s="54"/>
      <c r="P48" s="54"/>
      <c r="Q48" s="54"/>
    </row>
    <row r="49" spans="2:17">
      <c r="B49" s="54" t="s">
        <v>60</v>
      </c>
      <c r="C49" s="54"/>
      <c r="D49" s="54"/>
      <c r="E49" s="54"/>
      <c r="F49" s="54"/>
      <c r="G49" s="54"/>
      <c r="H49" s="54"/>
      <c r="I49" s="54"/>
      <c r="J49" s="54"/>
      <c r="K49" s="54"/>
      <c r="L49" s="54"/>
      <c r="M49" s="54"/>
      <c r="N49" s="54"/>
      <c r="O49" s="54"/>
      <c r="P49" s="54"/>
      <c r="Q49" s="54"/>
    </row>
    <row r="50" spans="2:17" ht="9.75" customHeight="1">
      <c r="B50" s="54"/>
      <c r="C50" s="54"/>
      <c r="D50" s="54"/>
      <c r="E50" s="54"/>
      <c r="F50" s="54"/>
      <c r="G50" s="54"/>
      <c r="H50" s="54"/>
      <c r="I50" s="54"/>
      <c r="J50" s="54"/>
      <c r="K50" s="54"/>
      <c r="L50" s="54"/>
      <c r="M50" s="54"/>
      <c r="N50" s="54"/>
      <c r="O50" s="54"/>
      <c r="P50" s="54"/>
      <c r="Q50" s="54"/>
    </row>
    <row r="51" spans="2:17">
      <c r="B51" s="54" t="s">
        <v>61</v>
      </c>
      <c r="C51" s="54"/>
      <c r="D51" s="54"/>
      <c r="E51" s="54"/>
      <c r="F51" s="54"/>
      <c r="G51" s="54"/>
      <c r="H51" s="54"/>
      <c r="I51" s="54"/>
      <c r="J51" s="54"/>
      <c r="K51" s="54"/>
      <c r="L51" s="54"/>
      <c r="M51" s="54"/>
      <c r="N51" s="54"/>
      <c r="O51" s="54"/>
      <c r="P51" s="54"/>
      <c r="Q51" s="54"/>
    </row>
    <row r="52" spans="2:17" ht="8.25" customHeight="1">
      <c r="B52" s="54"/>
      <c r="C52" s="54"/>
      <c r="D52" s="54"/>
      <c r="E52" s="54"/>
      <c r="F52" s="54"/>
      <c r="G52" s="54"/>
      <c r="H52" s="54"/>
      <c r="I52" s="54"/>
      <c r="J52" s="54"/>
      <c r="K52" s="54"/>
      <c r="L52" s="54"/>
      <c r="M52" s="54"/>
      <c r="N52" s="54"/>
      <c r="O52" s="54"/>
      <c r="P52" s="54"/>
      <c r="Q52" s="54"/>
    </row>
    <row r="53" spans="2:17">
      <c r="B53" s="54" t="s">
        <v>62</v>
      </c>
      <c r="C53" s="54"/>
      <c r="D53" s="54"/>
      <c r="E53" s="54"/>
      <c r="F53" s="54"/>
      <c r="G53" s="54"/>
      <c r="H53" s="54"/>
      <c r="I53" s="54"/>
      <c r="J53" s="54"/>
      <c r="K53" s="54"/>
      <c r="L53" s="54"/>
      <c r="M53" s="54"/>
      <c r="N53" s="54"/>
      <c r="O53" s="54"/>
      <c r="P53" s="54"/>
      <c r="Q53" s="54"/>
    </row>
    <row r="54" spans="2:17" ht="6.75" customHeight="1">
      <c r="B54" s="54"/>
      <c r="C54" s="54"/>
      <c r="D54" s="54"/>
      <c r="E54" s="54"/>
      <c r="F54" s="54"/>
      <c r="G54" s="54"/>
      <c r="H54" s="54"/>
      <c r="I54" s="54"/>
      <c r="J54" s="54"/>
      <c r="K54" s="54"/>
      <c r="L54" s="54"/>
      <c r="M54" s="54"/>
      <c r="N54" s="54"/>
      <c r="O54" s="54"/>
      <c r="P54" s="54"/>
      <c r="Q54" s="54"/>
    </row>
    <row r="55" spans="2:17">
      <c r="B55" s="54" t="s">
        <v>1047</v>
      </c>
      <c r="C55" s="54"/>
      <c r="D55" s="54"/>
      <c r="E55" s="54"/>
      <c r="F55" s="54"/>
      <c r="G55" s="54"/>
      <c r="H55" s="54"/>
      <c r="I55" s="54"/>
      <c r="J55" s="54"/>
      <c r="K55" s="54"/>
      <c r="L55" s="54"/>
      <c r="M55" s="54"/>
      <c r="N55" s="54"/>
      <c r="O55" s="54"/>
      <c r="P55" s="54"/>
      <c r="Q55" s="54"/>
    </row>
    <row r="56" spans="2:17">
      <c r="B56" s="54"/>
      <c r="C56" s="54"/>
      <c r="D56" s="54"/>
      <c r="E56" s="54"/>
      <c r="F56" s="54"/>
      <c r="G56" s="54"/>
      <c r="H56" s="54"/>
      <c r="I56" s="54"/>
      <c r="J56" s="54"/>
      <c r="K56" s="54"/>
      <c r="L56" s="54"/>
      <c r="M56" s="54"/>
      <c r="N56" s="54"/>
      <c r="O56" s="54"/>
      <c r="P56" s="54"/>
      <c r="Q56" s="54"/>
    </row>
    <row r="57" spans="2:17" ht="15">
      <c r="B57" s="61" t="s">
        <v>63</v>
      </c>
      <c r="C57" s="55"/>
      <c r="D57" s="55"/>
      <c r="E57" s="55"/>
      <c r="F57" s="55"/>
      <c r="G57" s="54"/>
      <c r="H57" s="54"/>
      <c r="I57" s="54"/>
      <c r="J57" s="54"/>
      <c r="K57" s="54"/>
      <c r="L57" s="54"/>
      <c r="M57" s="54"/>
      <c r="N57" s="54"/>
      <c r="O57" s="54"/>
      <c r="P57" s="54"/>
      <c r="Q57" s="54"/>
    </row>
    <row r="58" spans="2:17">
      <c r="B58" s="54" t="s">
        <v>49</v>
      </c>
      <c r="C58" s="54"/>
      <c r="D58" s="54"/>
      <c r="E58" s="54"/>
      <c r="F58" s="54"/>
      <c r="G58" s="54"/>
      <c r="H58" s="54"/>
      <c r="I58" s="54"/>
      <c r="J58" s="54"/>
      <c r="K58" s="54"/>
      <c r="L58" s="54"/>
      <c r="M58" s="54"/>
      <c r="N58" s="54"/>
      <c r="O58" s="54"/>
      <c r="P58" s="54"/>
      <c r="Q58" s="54"/>
    </row>
    <row r="59" spans="2:17">
      <c r="B59" s="54"/>
      <c r="C59" s="54"/>
      <c r="D59" s="54"/>
      <c r="E59" s="54"/>
      <c r="F59" s="54"/>
      <c r="G59" s="54"/>
      <c r="H59" s="54"/>
      <c r="I59" s="54"/>
      <c r="J59" s="54"/>
      <c r="K59" s="54"/>
      <c r="L59" s="54"/>
      <c r="M59" s="54"/>
      <c r="N59" s="54"/>
      <c r="O59" s="54"/>
      <c r="P59" s="54"/>
      <c r="Q59" s="54"/>
    </row>
    <row r="60" spans="2:17">
      <c r="B60" s="54" t="s">
        <v>64</v>
      </c>
      <c r="C60" s="54"/>
      <c r="D60" s="54"/>
      <c r="E60" s="54"/>
      <c r="F60" s="54"/>
      <c r="G60" s="54"/>
      <c r="H60" s="54"/>
      <c r="I60" s="54"/>
      <c r="J60" s="54"/>
      <c r="K60" s="54"/>
      <c r="L60" s="54"/>
      <c r="M60" s="54"/>
      <c r="N60" s="54"/>
      <c r="O60" s="54"/>
      <c r="P60" s="54"/>
      <c r="Q60" s="54"/>
    </row>
    <row r="61" spans="2:17">
      <c r="B61" s="54" t="s">
        <v>65</v>
      </c>
      <c r="C61" s="54"/>
      <c r="D61" s="54"/>
      <c r="E61" s="54"/>
      <c r="F61" s="54"/>
      <c r="G61" s="54"/>
      <c r="H61" s="54"/>
      <c r="I61" s="54"/>
      <c r="J61" s="54"/>
      <c r="K61" s="54"/>
      <c r="L61" s="54"/>
      <c r="M61" s="54"/>
      <c r="N61" s="54"/>
      <c r="O61" s="54"/>
      <c r="P61" s="54"/>
      <c r="Q61" s="54"/>
    </row>
    <row r="62" spans="2:17">
      <c r="B62" s="54"/>
      <c r="C62" s="54"/>
      <c r="D62" s="54"/>
      <c r="E62" s="54"/>
      <c r="F62" s="54"/>
      <c r="G62" s="54"/>
      <c r="H62" s="54"/>
      <c r="I62" s="54"/>
      <c r="J62" s="54"/>
      <c r="K62" s="54"/>
      <c r="L62" s="54"/>
      <c r="M62" s="54"/>
      <c r="N62" s="54"/>
      <c r="O62" s="54"/>
      <c r="P62" s="54"/>
      <c r="Q62" s="54"/>
    </row>
    <row r="63" spans="2:17" ht="15">
      <c r="B63" s="59" t="s">
        <v>50</v>
      </c>
      <c r="E63" s="54"/>
      <c r="F63" s="54"/>
      <c r="G63" s="54"/>
      <c r="H63" s="54"/>
      <c r="I63" s="54"/>
      <c r="J63" s="54"/>
      <c r="K63" s="54"/>
      <c r="L63" s="54"/>
      <c r="M63" s="54"/>
      <c r="N63" s="54"/>
      <c r="O63" s="54"/>
      <c r="P63" s="54"/>
      <c r="Q63" s="54"/>
    </row>
    <row r="64" spans="2:17">
      <c r="B64" s="143" t="s">
        <v>66</v>
      </c>
      <c r="C64" s="144"/>
      <c r="D64" s="70"/>
    </row>
    <row r="65" spans="2:11">
      <c r="B65" s="69"/>
      <c r="C65" s="66"/>
      <c r="D65" s="71" t="s">
        <v>51</v>
      </c>
    </row>
    <row r="66" spans="2:11">
      <c r="B66" s="62"/>
      <c r="C66" s="63"/>
      <c r="D66" s="72" t="s">
        <v>67</v>
      </c>
      <c r="H66" s="67"/>
    </row>
    <row r="67" spans="2:11">
      <c r="B67" s="62"/>
      <c r="C67" s="63"/>
      <c r="D67" s="72" t="s">
        <v>68</v>
      </c>
      <c r="H67" s="67"/>
    </row>
    <row r="68" spans="2:11">
      <c r="B68" s="64"/>
      <c r="C68" s="65"/>
      <c r="D68" s="73"/>
      <c r="H68" s="67"/>
    </row>
    <row r="71" spans="2:11" ht="15">
      <c r="B71" s="59" t="s">
        <v>52</v>
      </c>
    </row>
    <row r="72" spans="2:11">
      <c r="B72" s="54"/>
    </row>
    <row r="73" spans="2:11">
      <c r="B73" s="68" t="s">
        <v>69</v>
      </c>
      <c r="C73" s="68" t="s">
        <v>72</v>
      </c>
    </row>
    <row r="74" spans="2:11">
      <c r="B74" s="68" t="s">
        <v>70</v>
      </c>
      <c r="C74" s="68" t="s">
        <v>72</v>
      </c>
    </row>
    <row r="75" spans="2:11">
      <c r="B75" s="68" t="s">
        <v>71</v>
      </c>
      <c r="C75" s="68" t="s">
        <v>73</v>
      </c>
    </row>
    <row r="78" spans="2:11" ht="30" customHeight="1">
      <c r="B78" s="142" t="s">
        <v>74</v>
      </c>
      <c r="C78" s="142"/>
      <c r="D78" s="142"/>
      <c r="E78" s="142"/>
      <c r="F78" s="142"/>
      <c r="G78" s="142"/>
      <c r="H78" s="142"/>
      <c r="I78" s="142"/>
      <c r="J78" s="142"/>
      <c r="K78" s="142"/>
    </row>
    <row r="80" spans="2:11">
      <c r="B80" s="54" t="s">
        <v>103</v>
      </c>
    </row>
    <row r="81" spans="2:5" ht="15" thickBot="1"/>
    <row r="82" spans="2:5" ht="23.1" customHeight="1" thickBot="1">
      <c r="B82" s="76" t="s">
        <v>448</v>
      </c>
      <c r="C82" s="77" t="s">
        <v>449</v>
      </c>
      <c r="D82" s="76" t="s">
        <v>448</v>
      </c>
      <c r="E82" s="77" t="s">
        <v>449</v>
      </c>
    </row>
    <row r="83" spans="2:5" ht="23.1" customHeight="1" thickBot="1">
      <c r="B83" s="78" t="s">
        <v>450</v>
      </c>
      <c r="C83" s="79" t="s">
        <v>451</v>
      </c>
      <c r="D83" s="78" t="s">
        <v>19</v>
      </c>
      <c r="E83" s="79"/>
    </row>
    <row r="84" spans="2:5" ht="23.1" customHeight="1" thickBot="1">
      <c r="B84" s="78" t="s">
        <v>452</v>
      </c>
      <c r="C84" s="79"/>
      <c r="D84" s="78" t="s">
        <v>20</v>
      </c>
      <c r="E84" s="79" t="s">
        <v>21</v>
      </c>
    </row>
    <row r="85" spans="2:5" ht="23.1" customHeight="1" thickBot="1">
      <c r="B85" s="78" t="s">
        <v>453</v>
      </c>
      <c r="C85" s="79" t="s">
        <v>454</v>
      </c>
      <c r="D85" s="78" t="s">
        <v>22</v>
      </c>
      <c r="E85" s="79"/>
    </row>
    <row r="86" spans="2:5" ht="23.1" customHeight="1" thickBot="1">
      <c r="B86" s="78" t="s">
        <v>455</v>
      </c>
      <c r="C86" s="79" t="s">
        <v>456</v>
      </c>
      <c r="D86" s="78" t="s">
        <v>23</v>
      </c>
      <c r="E86" s="79"/>
    </row>
    <row r="87" spans="2:5" ht="23.1" customHeight="1" thickBot="1">
      <c r="B87" s="78" t="s">
        <v>457</v>
      </c>
      <c r="C87" s="79"/>
      <c r="D87" s="78" t="s">
        <v>24</v>
      </c>
      <c r="E87" s="79"/>
    </row>
    <row r="88" spans="2:5" ht="23.1" customHeight="1" thickBot="1">
      <c r="B88" s="78" t="s">
        <v>458</v>
      </c>
      <c r="C88" s="79"/>
      <c r="D88" s="78" t="s">
        <v>25</v>
      </c>
      <c r="E88" s="79"/>
    </row>
    <row r="89" spans="2:5" ht="23.1" customHeight="1" thickBot="1">
      <c r="B89" s="78" t="s">
        <v>459</v>
      </c>
      <c r="C89" s="79" t="s">
        <v>0</v>
      </c>
      <c r="D89" s="78" t="s">
        <v>26</v>
      </c>
      <c r="E89" s="79"/>
    </row>
    <row r="90" spans="2:5" ht="23.1" customHeight="1" thickBot="1">
      <c r="B90" s="78" t="s">
        <v>1</v>
      </c>
      <c r="C90" s="79" t="s">
        <v>2</v>
      </c>
      <c r="D90" s="78" t="s">
        <v>27</v>
      </c>
      <c r="E90" s="79"/>
    </row>
    <row r="91" spans="2:5" ht="23.1" customHeight="1" thickBot="1">
      <c r="B91" s="78" t="s">
        <v>3</v>
      </c>
      <c r="C91" s="79"/>
      <c r="D91" s="78" t="s">
        <v>28</v>
      </c>
      <c r="E91" s="79"/>
    </row>
    <row r="92" spans="2:5" ht="23.1" customHeight="1" thickBot="1">
      <c r="B92" s="78" t="s">
        <v>4</v>
      </c>
      <c r="C92" s="79"/>
      <c r="D92" s="78" t="s">
        <v>29</v>
      </c>
      <c r="E92" s="79"/>
    </row>
    <row r="93" spans="2:5" ht="23.1" customHeight="1" thickBot="1">
      <c r="B93" s="78" t="s">
        <v>5</v>
      </c>
      <c r="C93" s="79"/>
      <c r="D93" s="78" t="s">
        <v>30</v>
      </c>
      <c r="E93" s="79"/>
    </row>
    <row r="94" spans="2:5" ht="23.1" customHeight="1" thickBot="1">
      <c r="B94" s="78" t="s">
        <v>6</v>
      </c>
      <c r="C94" s="79"/>
      <c r="D94" s="78" t="s">
        <v>31</v>
      </c>
      <c r="E94" s="79" t="s">
        <v>32</v>
      </c>
    </row>
    <row r="95" spans="2:5" ht="23.1" customHeight="1" thickBot="1">
      <c r="B95" s="78" t="s">
        <v>7</v>
      </c>
      <c r="C95" s="79" t="s">
        <v>8</v>
      </c>
      <c r="D95" s="78" t="s">
        <v>33</v>
      </c>
      <c r="E95" s="79"/>
    </row>
    <row r="96" spans="2:5" ht="23.1" customHeight="1" thickBot="1">
      <c r="B96" s="78" t="s">
        <v>9</v>
      </c>
      <c r="C96" s="79"/>
      <c r="D96" s="78" t="s">
        <v>34</v>
      </c>
      <c r="E96" s="79"/>
    </row>
    <row r="97" spans="2:11" ht="23.1" customHeight="1" thickBot="1">
      <c r="B97" s="78" t="s">
        <v>10</v>
      </c>
      <c r="C97" s="79" t="s">
        <v>11</v>
      </c>
      <c r="D97" s="78" t="s">
        <v>35</v>
      </c>
      <c r="E97" s="79"/>
    </row>
    <row r="98" spans="2:11" ht="23.1" customHeight="1" thickBot="1">
      <c r="B98" s="78" t="s">
        <v>12</v>
      </c>
      <c r="C98" s="79"/>
      <c r="D98" s="78" t="s">
        <v>36</v>
      </c>
      <c r="E98" s="79"/>
    </row>
    <row r="99" spans="2:11" ht="23.1" customHeight="1" thickBot="1">
      <c r="B99" s="78" t="s">
        <v>13</v>
      </c>
      <c r="C99" s="79"/>
      <c r="D99" s="78" t="s">
        <v>37</v>
      </c>
      <c r="E99" s="79" t="s">
        <v>38</v>
      </c>
    </row>
    <row r="100" spans="2:11" ht="23.1" customHeight="1" thickBot="1">
      <c r="B100" s="78" t="s">
        <v>14</v>
      </c>
      <c r="C100" s="79" t="s">
        <v>15</v>
      </c>
      <c r="D100" s="78" t="s">
        <v>39</v>
      </c>
      <c r="E100" s="79"/>
    </row>
    <row r="101" spans="2:11" ht="23.1" customHeight="1" thickBot="1">
      <c r="B101" s="78" t="s">
        <v>16</v>
      </c>
      <c r="C101" s="79"/>
      <c r="D101" s="78" t="s">
        <v>40</v>
      </c>
      <c r="E101" s="79"/>
    </row>
    <row r="102" spans="2:11" ht="23.1" customHeight="1" thickBot="1">
      <c r="B102" s="78" t="s">
        <v>17</v>
      </c>
      <c r="C102" s="79" t="s">
        <v>18</v>
      </c>
      <c r="D102" s="78" t="s">
        <v>41</v>
      </c>
      <c r="E102" s="79"/>
    </row>
    <row r="103" spans="2:11" ht="23.1" customHeight="1"/>
    <row r="105" spans="2:11" ht="15" customHeight="1">
      <c r="B105" s="142" t="s">
        <v>75</v>
      </c>
      <c r="C105" s="142"/>
      <c r="D105" s="142"/>
      <c r="E105" s="142"/>
      <c r="F105" s="142"/>
      <c r="G105" s="142"/>
      <c r="H105" s="142"/>
      <c r="I105" s="142"/>
      <c r="J105" s="142"/>
      <c r="K105" s="142"/>
    </row>
    <row r="106" spans="2:11">
      <c r="B106" s="54" t="s">
        <v>76</v>
      </c>
      <c r="C106" s="54"/>
      <c r="D106" s="54"/>
      <c r="E106" s="54"/>
      <c r="F106" s="54"/>
      <c r="G106" s="54"/>
      <c r="H106" s="54"/>
      <c r="I106" s="54"/>
      <c r="J106" s="54"/>
    </row>
    <row r="108" spans="2:11" ht="15">
      <c r="B108" s="59" t="s">
        <v>77</v>
      </c>
    </row>
    <row r="109" spans="2:11" ht="15">
      <c r="B109" s="59" t="s">
        <v>78</v>
      </c>
    </row>
    <row r="110" spans="2:11" ht="15">
      <c r="B110" s="59" t="s">
        <v>79</v>
      </c>
    </row>
    <row r="111" spans="2:11" ht="15" thickBot="1"/>
    <row r="112" spans="2:11" ht="15" thickBot="1">
      <c r="B112" s="82" t="s">
        <v>80</v>
      </c>
      <c r="C112" s="83" t="s">
        <v>81</v>
      </c>
    </row>
    <row r="113" spans="2:3" ht="15" thickBot="1">
      <c r="B113" s="75" t="s">
        <v>82</v>
      </c>
      <c r="C113" s="74" t="s">
        <v>83</v>
      </c>
    </row>
    <row r="114" spans="2:3" ht="15" thickBot="1">
      <c r="B114" s="75" t="s">
        <v>84</v>
      </c>
      <c r="C114" s="74" t="s">
        <v>85</v>
      </c>
    </row>
    <row r="115" spans="2:3" ht="15" thickBot="1">
      <c r="B115" s="75" t="s">
        <v>86</v>
      </c>
      <c r="C115" s="74" t="s">
        <v>87</v>
      </c>
    </row>
    <row r="116" spans="2:3" ht="24.75" thickBot="1">
      <c r="B116" s="75" t="s">
        <v>88</v>
      </c>
      <c r="C116" s="74" t="s">
        <v>89</v>
      </c>
    </row>
    <row r="117" spans="2:3" ht="24.75" thickBot="1">
      <c r="B117" s="75" t="s">
        <v>90</v>
      </c>
      <c r="C117" s="74" t="s">
        <v>91</v>
      </c>
    </row>
    <row r="119" spans="2:3" ht="15">
      <c r="B119" s="59" t="s">
        <v>92</v>
      </c>
    </row>
    <row r="120" spans="2:3" ht="15" thickBot="1"/>
    <row r="121" spans="2:3" ht="15" thickBot="1">
      <c r="B121" s="80" t="s">
        <v>80</v>
      </c>
      <c r="C121" s="81" t="s">
        <v>1044</v>
      </c>
    </row>
    <row r="122" spans="2:3" ht="15" thickBot="1">
      <c r="B122" s="52" t="s">
        <v>82</v>
      </c>
      <c r="C122" s="53" t="s">
        <v>83</v>
      </c>
    </row>
    <row r="123" spans="2:3" ht="15" thickBot="1">
      <c r="B123" s="52" t="s">
        <v>84</v>
      </c>
      <c r="C123" s="53" t="s">
        <v>85</v>
      </c>
    </row>
    <row r="124" spans="2:3" ht="100.5" thickBot="1">
      <c r="B124" s="52" t="s">
        <v>90</v>
      </c>
      <c r="C124" s="53"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view="pageBreakPreview" topLeftCell="A22" zoomScale="115" zoomScaleNormal="120" zoomScaleSheetLayoutView="115" zoomScalePageLayoutView="120" workbookViewId="0">
      <selection activeCell="D41" sqref="D41"/>
    </sheetView>
  </sheetViews>
  <sheetFormatPr defaultRowHeight="14.25"/>
  <cols>
    <col min="6" max="6" width="8.875" customWidth="1"/>
    <col min="8" max="8" width="10.375" customWidth="1"/>
    <col min="9" max="9" width="0.375" customWidth="1"/>
  </cols>
  <sheetData>
    <row r="1" spans="1:9" ht="22.5">
      <c r="A1" s="151" t="s">
        <v>1096</v>
      </c>
      <c r="B1" s="151"/>
      <c r="C1" s="151"/>
      <c r="D1" s="151"/>
      <c r="E1" s="151"/>
      <c r="F1" s="151"/>
      <c r="G1" s="151"/>
      <c r="H1" s="151"/>
      <c r="I1" s="151"/>
    </row>
    <row r="2" spans="1:9" ht="22.5">
      <c r="A2" s="151" t="s">
        <v>1055</v>
      </c>
      <c r="B2" s="151"/>
      <c r="C2" s="151"/>
      <c r="D2" s="151"/>
      <c r="E2" s="151"/>
      <c r="F2" s="151"/>
      <c r="G2" s="151"/>
      <c r="H2" s="151"/>
      <c r="I2" s="151"/>
    </row>
    <row r="3" spans="1:9" ht="22.5">
      <c r="A3" s="150" t="s">
        <v>1078</v>
      </c>
      <c r="B3" s="150"/>
      <c r="C3" s="150"/>
      <c r="D3" s="150"/>
      <c r="E3" s="150"/>
      <c r="F3" s="150"/>
      <c r="G3" s="150"/>
      <c r="H3" s="150"/>
      <c r="I3" s="150"/>
    </row>
    <row r="4" spans="1:9" ht="22.5">
      <c r="A4" s="115"/>
      <c r="B4" s="115"/>
      <c r="C4" s="115"/>
      <c r="D4" s="115"/>
      <c r="E4" s="115"/>
      <c r="F4" s="115"/>
      <c r="G4" s="115"/>
      <c r="H4" s="115"/>
      <c r="I4" s="115"/>
    </row>
    <row r="5" spans="1:9">
      <c r="A5" s="114"/>
      <c r="B5" s="114"/>
      <c r="C5" s="114"/>
      <c r="D5" s="114"/>
      <c r="E5" s="114"/>
      <c r="F5" s="114"/>
      <c r="G5" s="114"/>
      <c r="H5" s="114"/>
      <c r="I5" s="114"/>
    </row>
    <row r="6" spans="1:9">
      <c r="A6" s="114"/>
      <c r="B6" s="114"/>
      <c r="C6" s="114"/>
      <c r="D6" s="114"/>
      <c r="E6" s="114"/>
      <c r="F6" s="114"/>
      <c r="G6" s="114"/>
      <c r="H6" s="114"/>
      <c r="I6" s="114"/>
    </row>
    <row r="7" spans="1:9">
      <c r="A7" s="114"/>
      <c r="B7" s="114"/>
      <c r="C7" s="114"/>
      <c r="D7" s="114"/>
      <c r="E7" s="114"/>
      <c r="F7" s="114"/>
      <c r="G7" s="114"/>
      <c r="H7" s="114"/>
      <c r="I7" s="114"/>
    </row>
    <row r="8" spans="1:9">
      <c r="A8" s="114"/>
      <c r="B8" s="114"/>
      <c r="C8" s="114"/>
      <c r="D8" s="114"/>
      <c r="E8" s="114"/>
      <c r="F8" s="114"/>
      <c r="G8" s="114"/>
      <c r="H8" s="114"/>
      <c r="I8" s="114"/>
    </row>
    <row r="9" spans="1:9">
      <c r="A9" s="114"/>
      <c r="B9" s="114"/>
      <c r="C9" s="114"/>
      <c r="D9" s="114"/>
      <c r="E9" s="114"/>
      <c r="F9" s="114"/>
      <c r="G9" s="114"/>
      <c r="H9" s="114"/>
      <c r="I9" s="114"/>
    </row>
    <row r="10" spans="1:9">
      <c r="A10" s="114"/>
      <c r="B10" s="114"/>
      <c r="C10" s="114"/>
      <c r="D10" s="114"/>
      <c r="E10" s="114"/>
      <c r="F10" s="114"/>
      <c r="G10" s="114"/>
      <c r="H10" s="114"/>
      <c r="I10" s="114"/>
    </row>
    <row r="11" spans="1:9">
      <c r="A11" s="114"/>
      <c r="B11" s="114"/>
      <c r="C11" s="114"/>
      <c r="D11" s="114"/>
      <c r="E11" s="114"/>
      <c r="F11" s="114"/>
      <c r="G11" s="114"/>
      <c r="H11" s="114"/>
      <c r="I11" s="114"/>
    </row>
    <row r="12" spans="1:9">
      <c r="A12" s="114"/>
      <c r="B12" s="114"/>
      <c r="C12" s="114"/>
      <c r="D12" s="114"/>
      <c r="E12" s="114"/>
      <c r="F12" s="114"/>
      <c r="G12" s="114"/>
      <c r="H12" s="114"/>
      <c r="I12" s="114"/>
    </row>
    <row r="13" spans="1:9">
      <c r="A13" s="114"/>
      <c r="B13" s="114"/>
      <c r="C13" s="114"/>
      <c r="D13" s="114"/>
      <c r="E13" s="114"/>
      <c r="F13" s="114"/>
      <c r="G13" s="114"/>
      <c r="H13" s="114"/>
      <c r="I13" s="114"/>
    </row>
    <row r="14" spans="1:9">
      <c r="A14" s="114"/>
      <c r="B14" s="114"/>
      <c r="C14" s="114"/>
      <c r="D14" s="114"/>
      <c r="E14" s="114"/>
      <c r="F14" s="114"/>
      <c r="G14" s="114"/>
      <c r="H14" s="114"/>
      <c r="I14" s="114"/>
    </row>
    <row r="15" spans="1:9">
      <c r="A15" s="114"/>
      <c r="B15" s="114"/>
      <c r="C15" s="114"/>
      <c r="D15" s="114"/>
      <c r="E15" s="114"/>
      <c r="F15" s="114"/>
      <c r="G15" s="114"/>
      <c r="H15" s="114"/>
      <c r="I15" s="114"/>
    </row>
    <row r="16" spans="1:9">
      <c r="A16" s="114"/>
      <c r="B16" s="114"/>
      <c r="C16" s="114"/>
      <c r="D16" s="114"/>
      <c r="E16" s="114"/>
      <c r="F16" s="114"/>
      <c r="G16" s="114"/>
      <c r="H16" s="114"/>
      <c r="I16" s="114"/>
    </row>
    <row r="17" spans="1:9">
      <c r="A17" s="114"/>
      <c r="B17" s="114"/>
      <c r="C17" s="114"/>
      <c r="D17" s="114"/>
      <c r="E17" s="114"/>
      <c r="F17" s="114"/>
      <c r="G17" s="114"/>
      <c r="H17" s="114"/>
      <c r="I17" s="114"/>
    </row>
    <row r="18" spans="1:9">
      <c r="A18" s="114"/>
      <c r="B18" s="114"/>
      <c r="C18" s="114"/>
      <c r="D18" s="114"/>
      <c r="E18" s="114"/>
      <c r="F18" s="114"/>
      <c r="G18" s="114"/>
      <c r="H18" s="114"/>
      <c r="I18" s="114"/>
    </row>
    <row r="19" spans="1:9">
      <c r="A19" s="114"/>
      <c r="B19" s="114"/>
      <c r="C19" s="114"/>
      <c r="D19" s="114"/>
      <c r="E19" s="114"/>
      <c r="F19" s="114"/>
      <c r="G19" s="114"/>
      <c r="H19" s="114"/>
      <c r="I19" s="114"/>
    </row>
    <row r="20" spans="1:9">
      <c r="A20" s="114"/>
      <c r="B20" s="114"/>
      <c r="C20" s="114"/>
      <c r="D20" s="114"/>
      <c r="E20" s="114"/>
      <c r="F20" s="114"/>
      <c r="G20" s="114"/>
      <c r="H20" s="114"/>
      <c r="I20" s="114"/>
    </row>
    <row r="21" spans="1:9">
      <c r="A21" s="114"/>
      <c r="B21" s="114"/>
      <c r="C21" s="114"/>
      <c r="D21" s="114"/>
      <c r="E21" s="114"/>
      <c r="F21" s="114"/>
      <c r="G21" s="114"/>
      <c r="H21" s="114"/>
      <c r="I21" s="114"/>
    </row>
    <row r="22" spans="1:9">
      <c r="A22" s="114"/>
      <c r="B22" s="114"/>
      <c r="C22" s="114"/>
      <c r="D22" s="114"/>
      <c r="E22" s="114"/>
      <c r="F22" s="114"/>
      <c r="G22" s="114"/>
      <c r="H22" s="114"/>
      <c r="I22" s="114"/>
    </row>
    <row r="23" spans="1:9">
      <c r="A23" s="114"/>
      <c r="B23" s="114"/>
      <c r="C23" s="114"/>
      <c r="D23" s="114"/>
      <c r="E23" s="114"/>
      <c r="F23" s="114"/>
      <c r="G23" s="114"/>
      <c r="H23" s="114"/>
      <c r="I23" s="114"/>
    </row>
    <row r="24" spans="1:9">
      <c r="A24" s="114"/>
      <c r="B24" s="114"/>
      <c r="C24" s="114"/>
      <c r="D24" s="114"/>
      <c r="E24" s="114"/>
      <c r="F24" s="114"/>
      <c r="G24" s="114"/>
      <c r="H24" s="114"/>
      <c r="I24" s="114"/>
    </row>
    <row r="25" spans="1:9">
      <c r="A25" s="114"/>
      <c r="B25" s="114"/>
      <c r="C25" s="114"/>
      <c r="D25" s="114"/>
      <c r="E25" s="114"/>
      <c r="F25" s="114"/>
      <c r="G25" s="114"/>
      <c r="H25" s="114"/>
      <c r="I25" s="114"/>
    </row>
    <row r="26" spans="1:9">
      <c r="A26" s="114"/>
      <c r="B26" s="114"/>
      <c r="C26" s="114"/>
      <c r="D26" s="114"/>
      <c r="E26" s="114"/>
      <c r="F26" s="114"/>
      <c r="G26" s="114"/>
      <c r="H26" s="114"/>
      <c r="I26" s="114"/>
    </row>
    <row r="27" spans="1:9">
      <c r="A27" s="114"/>
      <c r="B27" s="114"/>
      <c r="C27" s="114"/>
      <c r="D27" s="114"/>
      <c r="E27" s="114"/>
      <c r="F27" s="114"/>
      <c r="G27" s="114"/>
      <c r="H27" s="114"/>
      <c r="I27" s="114"/>
    </row>
    <row r="28" spans="1:9">
      <c r="A28" s="114"/>
      <c r="B28" s="114"/>
      <c r="C28" s="114"/>
      <c r="D28" s="114"/>
      <c r="E28" s="114"/>
      <c r="F28" s="114"/>
      <c r="G28" s="114"/>
      <c r="H28" s="114"/>
      <c r="I28" s="114"/>
    </row>
    <row r="29" spans="1:9">
      <c r="A29" s="114"/>
      <c r="B29" s="114"/>
      <c r="C29" s="114"/>
      <c r="D29" s="114"/>
      <c r="E29" s="114"/>
      <c r="F29" s="114"/>
      <c r="G29" s="114"/>
      <c r="H29" s="114"/>
      <c r="I29" s="114"/>
    </row>
    <row r="30" spans="1:9">
      <c r="A30" s="114"/>
      <c r="B30" s="114"/>
      <c r="C30" s="114"/>
      <c r="D30" s="114"/>
      <c r="E30" s="114"/>
      <c r="F30" s="114"/>
      <c r="G30" s="114"/>
      <c r="H30" s="114"/>
      <c r="I30" s="114"/>
    </row>
    <row r="31" spans="1:9">
      <c r="A31" s="114"/>
      <c r="B31" s="114"/>
      <c r="C31" s="114"/>
      <c r="D31" s="114"/>
      <c r="E31" s="114"/>
      <c r="F31" s="114"/>
      <c r="G31" s="114"/>
      <c r="H31" s="114"/>
      <c r="I31" s="114"/>
    </row>
    <row r="32" spans="1:9">
      <c r="A32" s="114"/>
      <c r="B32" s="114"/>
      <c r="C32" s="114"/>
      <c r="D32" s="114"/>
      <c r="E32" s="114"/>
      <c r="F32" s="114"/>
      <c r="G32" s="114"/>
      <c r="H32" s="114"/>
      <c r="I32" s="114"/>
    </row>
    <row r="33" spans="1:9">
      <c r="A33" s="114"/>
      <c r="B33" s="114"/>
      <c r="C33" s="114"/>
      <c r="D33" s="114"/>
      <c r="E33" s="114"/>
      <c r="F33" s="114"/>
      <c r="G33" s="114"/>
      <c r="H33" s="114"/>
      <c r="I33" s="114"/>
    </row>
    <row r="34" spans="1:9">
      <c r="A34" s="114"/>
      <c r="B34" s="114"/>
      <c r="C34" s="114"/>
      <c r="D34" s="114"/>
      <c r="E34" s="114"/>
      <c r="F34" s="114"/>
      <c r="G34" s="114"/>
      <c r="H34" s="114"/>
      <c r="I34" s="114"/>
    </row>
    <row r="35" spans="1:9" ht="15" thickBot="1">
      <c r="A35" s="114"/>
      <c r="B35" s="114"/>
      <c r="C35" s="114"/>
      <c r="D35" s="114"/>
      <c r="E35" s="114"/>
      <c r="F35" s="114"/>
      <c r="G35" s="114"/>
      <c r="H35" s="114"/>
      <c r="I35" s="114"/>
    </row>
    <row r="36" spans="1:9">
      <c r="A36" s="152" t="s">
        <v>1097</v>
      </c>
      <c r="B36" s="153"/>
      <c r="C36" s="153"/>
      <c r="D36" s="154"/>
      <c r="E36" s="152" t="s">
        <v>1104</v>
      </c>
      <c r="F36" s="153"/>
      <c r="G36" s="153"/>
      <c r="H36" s="153"/>
      <c r="I36" s="154"/>
    </row>
    <row r="37" spans="1:9" ht="18.75" customHeight="1">
      <c r="A37" s="147" t="s">
        <v>1102</v>
      </c>
      <c r="B37" s="148"/>
      <c r="C37" s="148"/>
      <c r="D37" s="149"/>
      <c r="E37" s="147" t="s">
        <v>1103</v>
      </c>
      <c r="F37" s="148"/>
      <c r="G37" s="148"/>
      <c r="H37" s="148"/>
      <c r="I37" s="149"/>
    </row>
    <row r="38" spans="1:9" ht="15" thickBot="1">
      <c r="A38" s="92"/>
      <c r="B38" s="93"/>
      <c r="C38" s="93"/>
      <c r="D38" s="94"/>
      <c r="E38" s="92"/>
      <c r="F38" s="93"/>
      <c r="G38" s="93"/>
      <c r="H38" s="93"/>
      <c r="I38" s="94"/>
    </row>
  </sheetData>
  <mergeCells count="7">
    <mergeCell ref="E37:I37"/>
    <mergeCell ref="A37:D37"/>
    <mergeCell ref="A3:I3"/>
    <mergeCell ref="A1:I1"/>
    <mergeCell ref="A2:I2"/>
    <mergeCell ref="A36:D36"/>
    <mergeCell ref="E36:I36"/>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view="pageBreakPreview" topLeftCell="A28" zoomScale="115" zoomScaleNormal="120" zoomScaleSheetLayoutView="115" zoomScalePageLayoutView="120" workbookViewId="0">
      <selection activeCell="E44" sqref="E44"/>
    </sheetView>
  </sheetViews>
  <sheetFormatPr defaultRowHeight="14.25"/>
  <cols>
    <col min="8" max="8" width="9.875" customWidth="1"/>
    <col min="9" max="9" width="0.625" customWidth="1"/>
  </cols>
  <sheetData>
    <row r="1" spans="1:9" ht="23.25">
      <c r="A1" s="155" t="s">
        <v>1096</v>
      </c>
      <c r="B1" s="155"/>
      <c r="C1" s="155"/>
      <c r="D1" s="155"/>
      <c r="E1" s="155"/>
      <c r="F1" s="155"/>
      <c r="G1" s="155"/>
      <c r="H1" s="155"/>
      <c r="I1" s="155"/>
    </row>
    <row r="2" spans="1:9" ht="23.25">
      <c r="A2" s="155" t="s">
        <v>1055</v>
      </c>
      <c r="B2" s="155"/>
      <c r="C2" s="155"/>
      <c r="D2" s="155"/>
      <c r="E2" s="155"/>
      <c r="F2" s="155"/>
      <c r="G2" s="155"/>
      <c r="H2" s="155"/>
      <c r="I2" s="155"/>
    </row>
    <row r="3" spans="1:9" ht="23.25">
      <c r="A3" s="156" t="s">
        <v>1078</v>
      </c>
      <c r="B3" s="156"/>
      <c r="C3" s="156"/>
      <c r="D3" s="156"/>
      <c r="E3" s="156"/>
      <c r="F3" s="156"/>
      <c r="G3" s="156"/>
      <c r="H3" s="156"/>
      <c r="I3" s="156"/>
    </row>
    <row r="4" spans="1:9">
      <c r="A4" s="116"/>
      <c r="B4" s="116"/>
      <c r="C4" s="116"/>
      <c r="D4" s="116"/>
      <c r="E4" s="116"/>
      <c r="F4" s="116"/>
      <c r="G4" s="116"/>
      <c r="H4" s="116"/>
      <c r="I4" s="116"/>
    </row>
    <row r="5" spans="1:9">
      <c r="A5" s="117"/>
      <c r="B5" s="117"/>
      <c r="C5" s="117"/>
      <c r="D5" s="117"/>
      <c r="E5" s="117"/>
      <c r="F5" s="117"/>
      <c r="G5" s="117"/>
      <c r="H5" s="117"/>
      <c r="I5" s="117"/>
    </row>
    <row r="6" spans="1:9">
      <c r="A6" s="117"/>
      <c r="B6" s="117"/>
      <c r="C6" s="117"/>
      <c r="D6" s="117"/>
      <c r="E6" s="117"/>
      <c r="F6" s="117"/>
      <c r="G6" s="117"/>
      <c r="H6" s="117"/>
      <c r="I6" s="117"/>
    </row>
    <row r="7" spans="1:9">
      <c r="A7" s="117"/>
      <c r="B7" s="117"/>
      <c r="C7" s="117"/>
      <c r="D7" s="117"/>
      <c r="E7" s="117"/>
      <c r="F7" s="117"/>
      <c r="G7" s="117"/>
      <c r="H7" s="117"/>
      <c r="I7" s="117"/>
    </row>
    <row r="8" spans="1:9">
      <c r="A8" s="117"/>
      <c r="B8" s="117"/>
      <c r="C8" s="117"/>
      <c r="D8" s="117"/>
      <c r="E8" s="117"/>
      <c r="F8" s="117"/>
      <c r="G8" s="117"/>
      <c r="H8" s="117"/>
      <c r="I8" s="117"/>
    </row>
    <row r="9" spans="1:9">
      <c r="A9" s="117"/>
      <c r="B9" s="117"/>
      <c r="C9" s="117"/>
      <c r="D9" s="117"/>
      <c r="E9" s="117"/>
      <c r="F9" s="117"/>
      <c r="G9" s="117"/>
      <c r="H9" s="117"/>
      <c r="I9" s="117"/>
    </row>
    <row r="10" spans="1:9">
      <c r="A10" s="117"/>
      <c r="B10" s="117"/>
      <c r="C10" s="117"/>
      <c r="D10" s="117"/>
      <c r="E10" s="117"/>
      <c r="F10" s="117"/>
      <c r="G10" s="117"/>
      <c r="H10" s="117"/>
      <c r="I10" s="117"/>
    </row>
    <row r="11" spans="1:9">
      <c r="A11" s="117"/>
      <c r="B11" s="117"/>
      <c r="C11" s="117"/>
      <c r="D11" s="117"/>
      <c r="E11" s="117"/>
      <c r="F11" s="117"/>
      <c r="G11" s="117"/>
      <c r="H11" s="117"/>
      <c r="I11" s="117"/>
    </row>
    <row r="12" spans="1:9">
      <c r="A12" s="117"/>
      <c r="B12" s="117"/>
      <c r="C12" s="117"/>
      <c r="D12" s="117"/>
      <c r="E12" s="117"/>
      <c r="F12" s="117"/>
      <c r="G12" s="117"/>
      <c r="H12" s="117"/>
      <c r="I12" s="117"/>
    </row>
    <row r="13" spans="1:9">
      <c r="A13" s="117"/>
      <c r="B13" s="117"/>
      <c r="C13" s="117"/>
      <c r="D13" s="117"/>
      <c r="E13" s="117"/>
      <c r="F13" s="117"/>
      <c r="G13" s="117"/>
      <c r="H13" s="117"/>
      <c r="I13" s="117"/>
    </row>
    <row r="14" spans="1:9">
      <c r="A14" s="117"/>
      <c r="B14" s="117"/>
      <c r="C14" s="117"/>
      <c r="D14" s="117"/>
      <c r="E14" s="117"/>
      <c r="F14" s="117"/>
      <c r="G14" s="117"/>
      <c r="H14" s="117"/>
      <c r="I14" s="117"/>
    </row>
    <row r="15" spans="1:9">
      <c r="A15" s="117"/>
      <c r="B15" s="117"/>
      <c r="C15" s="117"/>
      <c r="D15" s="117"/>
      <c r="E15" s="117"/>
      <c r="F15" s="117"/>
      <c r="G15" s="117"/>
      <c r="H15" s="117"/>
      <c r="I15" s="117"/>
    </row>
    <row r="16" spans="1:9">
      <c r="A16" s="117"/>
      <c r="B16" s="117"/>
      <c r="C16" s="117"/>
      <c r="D16" s="117"/>
      <c r="E16" s="117"/>
      <c r="F16" s="117"/>
      <c r="G16" s="117"/>
      <c r="H16" s="117"/>
      <c r="I16" s="117"/>
    </row>
    <row r="17" spans="1:9">
      <c r="A17" s="117"/>
      <c r="B17" s="117"/>
      <c r="C17" s="117"/>
      <c r="D17" s="117"/>
      <c r="E17" s="117"/>
      <c r="F17" s="117"/>
      <c r="G17" s="117"/>
      <c r="H17" s="117"/>
      <c r="I17" s="117"/>
    </row>
    <row r="18" spans="1:9">
      <c r="A18" s="117"/>
      <c r="B18" s="117"/>
      <c r="C18" s="117"/>
      <c r="D18" s="117"/>
      <c r="E18" s="117"/>
      <c r="F18" s="117"/>
      <c r="G18" s="117"/>
      <c r="H18" s="117"/>
      <c r="I18" s="117"/>
    </row>
    <row r="19" spans="1:9">
      <c r="A19" s="117"/>
      <c r="B19" s="117"/>
      <c r="C19" s="117"/>
      <c r="D19" s="117"/>
      <c r="E19" s="117"/>
      <c r="F19" s="117"/>
      <c r="G19" s="117"/>
      <c r="H19" s="117"/>
      <c r="I19" s="117"/>
    </row>
    <row r="20" spans="1:9">
      <c r="A20" s="117"/>
      <c r="B20" s="117"/>
      <c r="C20" s="117"/>
      <c r="D20" s="117"/>
      <c r="E20" s="117"/>
      <c r="F20" s="117"/>
      <c r="G20" s="117"/>
      <c r="H20" s="117"/>
      <c r="I20" s="117"/>
    </row>
    <row r="21" spans="1:9">
      <c r="A21" s="117"/>
      <c r="B21" s="117"/>
      <c r="C21" s="117"/>
      <c r="D21" s="117"/>
      <c r="E21" s="117"/>
      <c r="F21" s="117"/>
      <c r="G21" s="117"/>
      <c r="H21" s="117"/>
      <c r="I21" s="117"/>
    </row>
    <row r="22" spans="1:9">
      <c r="A22" s="117"/>
      <c r="B22" s="117"/>
      <c r="C22" s="117"/>
      <c r="D22" s="117"/>
      <c r="E22" s="117"/>
      <c r="F22" s="117"/>
      <c r="G22" s="117"/>
      <c r="H22" s="117"/>
      <c r="I22" s="117"/>
    </row>
    <row r="23" spans="1:9">
      <c r="A23" s="117"/>
      <c r="B23" s="117"/>
      <c r="C23" s="117"/>
      <c r="D23" s="117"/>
      <c r="E23" s="117"/>
      <c r="F23" s="117"/>
      <c r="G23" s="117"/>
      <c r="H23" s="117"/>
      <c r="I23" s="117"/>
    </row>
    <row r="24" spans="1:9">
      <c r="A24" s="117"/>
      <c r="B24" s="117"/>
      <c r="C24" s="117"/>
      <c r="D24" s="117"/>
      <c r="E24" s="117"/>
      <c r="F24" s="117"/>
      <c r="G24" s="117"/>
      <c r="H24" s="117"/>
      <c r="I24" s="117"/>
    </row>
    <row r="25" spans="1:9">
      <c r="A25" s="117"/>
      <c r="B25" s="117"/>
      <c r="C25" s="117"/>
      <c r="D25" s="117"/>
      <c r="E25" s="117"/>
      <c r="F25" s="117"/>
      <c r="G25" s="117"/>
      <c r="H25" s="117"/>
      <c r="I25" s="117"/>
    </row>
    <row r="26" spans="1:9">
      <c r="A26" s="117"/>
      <c r="B26" s="117"/>
      <c r="C26" s="117"/>
      <c r="D26" s="117"/>
      <c r="E26" s="117"/>
      <c r="F26" s="117"/>
      <c r="G26" s="117"/>
      <c r="H26" s="117"/>
      <c r="I26" s="117"/>
    </row>
    <row r="27" spans="1:9">
      <c r="A27" s="117"/>
      <c r="B27" s="117"/>
      <c r="C27" s="117"/>
      <c r="D27" s="117"/>
      <c r="E27" s="117"/>
      <c r="F27" s="117"/>
      <c r="G27" s="117"/>
      <c r="H27" s="117"/>
      <c r="I27" s="117"/>
    </row>
    <row r="28" spans="1:9">
      <c r="A28" s="117"/>
      <c r="B28" s="117"/>
      <c r="C28" s="117"/>
      <c r="D28" s="117"/>
      <c r="E28" s="117"/>
      <c r="F28" s="117"/>
      <c r="G28" s="117"/>
      <c r="H28" s="117"/>
      <c r="I28" s="117"/>
    </row>
    <row r="29" spans="1:9">
      <c r="A29" s="117"/>
      <c r="B29" s="117"/>
      <c r="C29" s="117"/>
      <c r="D29" s="117"/>
      <c r="E29" s="117"/>
      <c r="F29" s="117"/>
      <c r="G29" s="117"/>
      <c r="H29" s="117"/>
      <c r="I29" s="117"/>
    </row>
    <row r="30" spans="1:9">
      <c r="A30" s="117"/>
      <c r="B30" s="117"/>
      <c r="C30" s="117"/>
      <c r="D30" s="117"/>
      <c r="E30" s="117"/>
      <c r="F30" s="117"/>
      <c r="G30" s="117"/>
      <c r="H30" s="117"/>
      <c r="I30" s="117"/>
    </row>
    <row r="31" spans="1:9">
      <c r="A31" s="117"/>
      <c r="B31" s="117"/>
      <c r="C31" s="117"/>
      <c r="D31" s="117"/>
      <c r="E31" s="117"/>
      <c r="F31" s="117"/>
      <c r="G31" s="117"/>
      <c r="H31" s="117"/>
      <c r="I31" s="117"/>
    </row>
    <row r="32" spans="1:9">
      <c r="A32" s="117"/>
      <c r="B32" s="117"/>
      <c r="C32" s="117"/>
      <c r="D32" s="117"/>
      <c r="E32" s="117"/>
      <c r="F32" s="117"/>
      <c r="G32" s="117"/>
      <c r="H32" s="117"/>
      <c r="I32" s="117"/>
    </row>
    <row r="33" spans="1:9">
      <c r="A33" s="117"/>
      <c r="B33" s="117"/>
      <c r="C33" s="117"/>
      <c r="D33" s="117"/>
      <c r="E33" s="117"/>
      <c r="F33" s="117"/>
      <c r="G33" s="117"/>
      <c r="H33" s="117"/>
      <c r="I33" s="117"/>
    </row>
    <row r="34" spans="1:9">
      <c r="A34" s="117"/>
      <c r="B34" s="117"/>
      <c r="C34" s="117"/>
      <c r="D34" s="117"/>
      <c r="E34" s="117"/>
      <c r="F34" s="117"/>
      <c r="G34" s="117"/>
      <c r="H34" s="117"/>
      <c r="I34" s="117"/>
    </row>
    <row r="35" spans="1:9">
      <c r="A35" s="117"/>
      <c r="B35" s="117"/>
      <c r="C35" s="117"/>
      <c r="D35" s="117"/>
      <c r="E35" s="117"/>
      <c r="F35" s="117"/>
      <c r="G35" s="117"/>
      <c r="H35" s="117"/>
      <c r="I35" s="117"/>
    </row>
    <row r="36" spans="1:9" ht="15" thickBot="1">
      <c r="A36" s="117"/>
      <c r="B36" s="117"/>
      <c r="C36" s="117"/>
      <c r="D36" s="117"/>
      <c r="E36" s="117"/>
      <c r="F36" s="117"/>
      <c r="G36" s="117"/>
      <c r="H36" s="117"/>
      <c r="I36" s="117"/>
    </row>
    <row r="37" spans="1:9">
      <c r="A37" s="157" t="s">
        <v>1105</v>
      </c>
      <c r="B37" s="158"/>
      <c r="C37" s="158"/>
      <c r="D37" s="159"/>
      <c r="E37" s="157" t="s">
        <v>1106</v>
      </c>
      <c r="F37" s="158"/>
      <c r="G37" s="158"/>
      <c r="H37" s="158"/>
      <c r="I37" s="159"/>
    </row>
    <row r="38" spans="1:9" ht="18.75" customHeight="1">
      <c r="A38" s="147" t="s">
        <v>1102</v>
      </c>
      <c r="B38" s="148"/>
      <c r="C38" s="148"/>
      <c r="D38" s="149"/>
      <c r="E38" s="147" t="s">
        <v>1103</v>
      </c>
      <c r="F38" s="148"/>
      <c r="G38" s="148"/>
      <c r="H38" s="148"/>
      <c r="I38" s="149"/>
    </row>
    <row r="39" spans="1:9" ht="15" thickBot="1">
      <c r="A39" s="92"/>
      <c r="B39" s="93"/>
      <c r="C39" s="93"/>
      <c r="D39" s="94"/>
      <c r="E39" s="92"/>
      <c r="F39" s="93"/>
      <c r="G39" s="93"/>
      <c r="H39" s="93"/>
      <c r="I39" s="94"/>
    </row>
  </sheetData>
  <mergeCells count="7">
    <mergeCell ref="A38:D38"/>
    <mergeCell ref="E38:I38"/>
    <mergeCell ref="A1:I1"/>
    <mergeCell ref="A2:I2"/>
    <mergeCell ref="A3:I3"/>
    <mergeCell ref="A37:D37"/>
    <mergeCell ref="E37:I37"/>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6"/>
  <sheetViews>
    <sheetView showGridLines="0" view="pageBreakPreview" zoomScaleNormal="100" zoomScaleSheetLayoutView="100" workbookViewId="0">
      <selection activeCell="E16" sqref="E16"/>
    </sheetView>
  </sheetViews>
  <sheetFormatPr defaultRowHeight="12.75"/>
  <cols>
    <col min="1" max="1" width="5" style="12" customWidth="1"/>
    <col min="2" max="2" width="50.25" style="12" customWidth="1"/>
    <col min="3" max="3" width="22.375" style="12" customWidth="1"/>
    <col min="4" max="16384" width="9" style="2"/>
  </cols>
  <sheetData>
    <row r="1" spans="1:6">
      <c r="A1" s="1" t="s">
        <v>784</v>
      </c>
      <c r="B1" s="160" t="str">
        <f>IF('1_GO'!C3="","",'1_GO'!C3)</f>
        <v xml:space="preserve"> Muhasebe İşlemleri Süreci</v>
      </c>
      <c r="C1" s="161"/>
    </row>
    <row r="2" spans="1:6">
      <c r="A2" s="1" t="s">
        <v>786</v>
      </c>
      <c r="B2" s="162" t="str">
        <f>IF('1_GO'!C4="","",'1_GO'!C4)</f>
        <v>Vezne Servisi</v>
      </c>
      <c r="C2" s="163"/>
    </row>
    <row r="3" spans="1:6">
      <c r="A3" s="1" t="s">
        <v>785</v>
      </c>
      <c r="B3" s="164" t="str">
        <f>IF('1_GO'!C5="","",'1_GO'!C5)</f>
        <v>Vezne Tahsilat İşlemleri Süreci</v>
      </c>
      <c r="C3" s="165"/>
    </row>
    <row r="4" spans="1:6">
      <c r="A4" s="2"/>
      <c r="B4" s="2"/>
      <c r="C4" s="2"/>
    </row>
    <row r="5" spans="1:6" ht="18">
      <c r="A5" s="6" t="s">
        <v>787</v>
      </c>
      <c r="B5" s="7"/>
      <c r="C5" s="8"/>
    </row>
    <row r="6" spans="1:6">
      <c r="A6" s="9" t="s">
        <v>780</v>
      </c>
      <c r="B6" s="10"/>
      <c r="C6" s="11"/>
    </row>
    <row r="7" spans="1:6">
      <c r="A7" s="3"/>
      <c r="B7" s="2"/>
      <c r="C7" s="2"/>
    </row>
    <row r="8" spans="1:6">
      <c r="A8" s="1" t="s">
        <v>782</v>
      </c>
      <c r="B8" s="1" t="s">
        <v>1042</v>
      </c>
      <c r="C8" s="15" t="s">
        <v>1048</v>
      </c>
    </row>
    <row r="9" spans="1:6">
      <c r="A9" s="119">
        <v>1</v>
      </c>
      <c r="B9" s="119" t="s">
        <v>1064</v>
      </c>
      <c r="C9" s="119">
        <v>1</v>
      </c>
    </row>
    <row r="10" spans="1:6">
      <c r="A10" s="119">
        <v>2</v>
      </c>
      <c r="B10" s="119" t="s">
        <v>1057</v>
      </c>
      <c r="C10" s="119">
        <v>1</v>
      </c>
    </row>
    <row r="11" spans="1:6">
      <c r="A11" s="119"/>
      <c r="B11" s="119"/>
      <c r="C11" s="119"/>
    </row>
    <row r="16" spans="1:6">
      <c r="F16" s="118"/>
    </row>
  </sheetData>
  <sheetProtection selectLockedCells="1"/>
  <mergeCells count="3">
    <mergeCell ref="B1:C1"/>
    <mergeCell ref="B2:C2"/>
    <mergeCell ref="B3:C3"/>
  </mergeCells>
  <phoneticPr fontId="35" type="noConversion"/>
  <conditionalFormatting sqref="B1:C3">
    <cfRule type="containsBlanks" dxfId="32" priority="5">
      <formula>LEN(TRIM(B1))=0</formula>
    </cfRule>
  </conditionalFormatting>
  <conditionalFormatting sqref="A9:B9 A151:C65324 A11:B150">
    <cfRule type="containsBlanks" dxfId="31" priority="4">
      <formula>LEN(TRIM(A9))=0</formula>
    </cfRule>
  </conditionalFormatting>
  <conditionalFormatting sqref="C9 C11:C150">
    <cfRule type="containsBlanks" dxfId="30" priority="3">
      <formula>LEN(TRIM(C9))=0</formula>
    </cfRule>
  </conditionalFormatting>
  <conditionalFormatting sqref="A10:B10">
    <cfRule type="containsBlanks" dxfId="29" priority="2">
      <formula>LEN(TRIM(A10))=0</formula>
    </cfRule>
  </conditionalFormatting>
  <conditionalFormatting sqref="C10">
    <cfRule type="containsBlanks" dxfId="28" priority="1">
      <formula>LEN(TRIM(C10))=0</formula>
    </cfRule>
  </conditionalFormatting>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8"/>
  <sheetViews>
    <sheetView view="pageBreakPreview" zoomScale="85" zoomScaleNormal="100" zoomScaleSheetLayoutView="85" workbookViewId="0">
      <selection activeCell="B3" sqref="B3:C3"/>
    </sheetView>
  </sheetViews>
  <sheetFormatPr defaultRowHeight="12.75"/>
  <cols>
    <col min="1" max="1" width="5" style="12" customWidth="1"/>
    <col min="2" max="2" width="64.875" style="12" customWidth="1"/>
    <col min="3" max="3" width="13.875" style="12" customWidth="1"/>
    <col min="4" max="16384" width="9" style="2"/>
  </cols>
  <sheetData>
    <row r="1" spans="1:3">
      <c r="A1" s="1" t="s">
        <v>784</v>
      </c>
      <c r="B1" s="160" t="s">
        <v>1099</v>
      </c>
      <c r="C1" s="161"/>
    </row>
    <row r="2" spans="1:3">
      <c r="A2" s="1" t="s">
        <v>786</v>
      </c>
      <c r="B2" s="162" t="str">
        <f>IF('1_GO'!C4="","",'1_GO'!C4)</f>
        <v>Vezne Servisi</v>
      </c>
      <c r="C2" s="163"/>
    </row>
    <row r="3" spans="1:3">
      <c r="A3" s="1" t="s">
        <v>785</v>
      </c>
      <c r="B3" s="164" t="str">
        <f>IF('1_GO'!C5="","",'1_GO'!C5)</f>
        <v>Vezne Tahsilat İşlemleri Süreci</v>
      </c>
      <c r="C3" s="165"/>
    </row>
    <row r="4" spans="1:3">
      <c r="A4" s="2"/>
      <c r="B4" s="2"/>
      <c r="C4" s="2"/>
    </row>
    <row r="5" spans="1:3" ht="18">
      <c r="A5" s="6" t="s">
        <v>1049</v>
      </c>
      <c r="B5" s="7"/>
      <c r="C5" s="8"/>
    </row>
    <row r="6" spans="1:3">
      <c r="A6" s="9" t="s">
        <v>1050</v>
      </c>
      <c r="B6" s="10"/>
      <c r="C6" s="11"/>
    </row>
    <row r="7" spans="1:3" ht="18.75">
      <c r="A7" s="103"/>
      <c r="B7" s="2"/>
      <c r="C7" s="2"/>
    </row>
    <row r="8" spans="1:3">
      <c r="A8" s="1" t="s">
        <v>782</v>
      </c>
      <c r="B8" s="1" t="s">
        <v>789</v>
      </c>
      <c r="C8" s="1" t="s">
        <v>781</v>
      </c>
    </row>
    <row r="9" spans="1:3">
      <c r="A9" s="119">
        <v>1</v>
      </c>
      <c r="B9" s="119" t="s">
        <v>1058</v>
      </c>
      <c r="C9" s="119">
        <v>1</v>
      </c>
    </row>
    <row r="10" spans="1:3">
      <c r="A10" s="119">
        <v>2</v>
      </c>
      <c r="B10" s="119" t="s">
        <v>1059</v>
      </c>
      <c r="C10" s="119">
        <v>1</v>
      </c>
    </row>
    <row r="105" spans="1:3">
      <c r="A105" s="1"/>
      <c r="B105" s="1"/>
      <c r="C105" s="1"/>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sheetData>
  <sheetProtection selectLockedCells="1"/>
  <mergeCells count="3">
    <mergeCell ref="B1:C1"/>
    <mergeCell ref="B2:C2"/>
    <mergeCell ref="B3:C3"/>
  </mergeCells>
  <phoneticPr fontId="35" type="noConversion"/>
  <conditionalFormatting sqref="B1:C3">
    <cfRule type="containsBlanks" dxfId="27" priority="4">
      <formula>LEN(TRIM(B1))=0</formula>
    </cfRule>
  </conditionalFormatting>
  <conditionalFormatting sqref="A129:C65535 A9:C104">
    <cfRule type="containsBlanks" dxfId="26" priority="3">
      <formula>LEN(TRIM(A9))=0</formula>
    </cfRule>
  </conditionalFormatting>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view="pageBreakPreview" zoomScaleNormal="100" zoomScaleSheetLayoutView="100" workbookViewId="0">
      <selection activeCell="B9" sqref="B9"/>
    </sheetView>
  </sheetViews>
  <sheetFormatPr defaultRowHeight="12.75"/>
  <cols>
    <col min="1" max="1" width="5" style="12" customWidth="1"/>
    <col min="2" max="2" width="71.375" style="12" customWidth="1"/>
    <col min="3" max="16384" width="9" style="2"/>
  </cols>
  <sheetData>
    <row r="1" spans="1:2" ht="14.25">
      <c r="A1" s="1" t="s">
        <v>784</v>
      </c>
      <c r="B1" s="125" t="s">
        <v>1099</v>
      </c>
    </row>
    <row r="2" spans="1:2" ht="14.25">
      <c r="A2" s="1" t="s">
        <v>786</v>
      </c>
      <c r="B2" s="126" t="str">
        <f>IF('1_GO'!C4="","",'1_GO'!C4)</f>
        <v>Vezne Servisi</v>
      </c>
    </row>
    <row r="3" spans="1:2" ht="14.25">
      <c r="A3" s="1" t="s">
        <v>785</v>
      </c>
      <c r="B3" s="127" t="str">
        <f>IF('1_GO'!C5="","",'1_GO'!C5)</f>
        <v>Vezne Tahsilat İşlemleri Süreci</v>
      </c>
    </row>
    <row r="4" spans="1:2">
      <c r="A4" s="2"/>
      <c r="B4" s="2"/>
    </row>
    <row r="5" spans="1:2" ht="18">
      <c r="A5" s="6" t="s">
        <v>792</v>
      </c>
      <c r="B5" s="8"/>
    </row>
    <row r="6" spans="1:2">
      <c r="A6" s="9" t="s">
        <v>793</v>
      </c>
      <c r="B6" s="11"/>
    </row>
    <row r="7" spans="1:2">
      <c r="A7" s="3"/>
      <c r="B7" s="2"/>
    </row>
    <row r="8" spans="1:2">
      <c r="A8" s="1" t="s">
        <v>782</v>
      </c>
      <c r="B8" s="1" t="s">
        <v>794</v>
      </c>
    </row>
    <row r="9" spans="1:2">
      <c r="A9" s="12">
        <v>1</v>
      </c>
      <c r="B9" s="12" t="s">
        <v>1060</v>
      </c>
    </row>
  </sheetData>
  <sheetProtection selectLockedCells="1"/>
  <phoneticPr fontId="35" type="noConversion"/>
  <conditionalFormatting sqref="B1:B3">
    <cfRule type="containsBlanks" dxfId="25" priority="2">
      <formula>LEN(TRIM(B1))=0</formula>
    </cfRule>
  </conditionalFormatting>
  <conditionalFormatting sqref="A9:B65536">
    <cfRule type="containsBlanks" dxfId="24" priority="1">
      <formula>LEN(TRIM(A9))=0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9"/>
  <sheetViews>
    <sheetView view="pageBreakPreview" zoomScaleNormal="100" zoomScaleSheetLayoutView="100" workbookViewId="0">
      <selection activeCell="B1" sqref="B1"/>
    </sheetView>
  </sheetViews>
  <sheetFormatPr defaultRowHeight="12.75"/>
  <cols>
    <col min="1" max="1" width="3.875" style="12" customWidth="1"/>
    <col min="2" max="2" width="79.5" style="12" customWidth="1"/>
    <col min="3" max="4" width="9" style="2" customWidth="1"/>
    <col min="5" max="5" width="9" style="2"/>
    <col min="6" max="7" width="9" style="2" customWidth="1"/>
    <col min="8" max="16384" width="9" style="2"/>
  </cols>
  <sheetData>
    <row r="1" spans="1:2" ht="12.75" customHeight="1">
      <c r="A1" s="1" t="s">
        <v>784</v>
      </c>
      <c r="B1" s="13" t="s">
        <v>1099</v>
      </c>
    </row>
    <row r="2" spans="1:2" ht="12.75" customHeight="1">
      <c r="A2" s="1" t="s">
        <v>786</v>
      </c>
      <c r="B2" s="4" t="str">
        <f>IF('1_GO'!C4="","",'1_GO'!C4)</f>
        <v>Vezne Servisi</v>
      </c>
    </row>
    <row r="3" spans="1:2" ht="12.75" customHeight="1">
      <c r="A3" s="1" t="s">
        <v>785</v>
      </c>
      <c r="B3" s="5" t="str">
        <f>IF('1_GO'!C5="","",'1_GO'!C5)</f>
        <v>Vezne Tahsilat İşlemleri Süreci</v>
      </c>
    </row>
    <row r="4" spans="1:2" ht="12.75" customHeight="1">
      <c r="A4" s="2"/>
      <c r="B4" s="2"/>
    </row>
    <row r="5" spans="1:2" ht="21" customHeight="1">
      <c r="A5" s="6" t="s">
        <v>443</v>
      </c>
      <c r="B5" s="8"/>
    </row>
    <row r="6" spans="1:2" ht="11.25" customHeight="1">
      <c r="A6" s="9"/>
      <c r="B6" s="11"/>
    </row>
    <row r="7" spans="1:2" ht="12.75" customHeight="1">
      <c r="A7" s="3"/>
      <c r="B7" s="2"/>
    </row>
    <row r="8" spans="1:2" ht="12.75" customHeight="1">
      <c r="A8" s="1" t="s">
        <v>782</v>
      </c>
      <c r="B8" s="1" t="s">
        <v>800</v>
      </c>
    </row>
    <row r="9" spans="1:2" ht="12.75" customHeight="1">
      <c r="A9" s="12">
        <v>1</v>
      </c>
      <c r="B9" s="12" t="s">
        <v>1079</v>
      </c>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pageMargins left="0.70866141732283461" right="0.70866141732283461" top="0" bottom="0" header="0.31496062992125984" footer="0.31496062992125984"/>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11"/>
  <sheetViews>
    <sheetView view="pageBreakPreview" zoomScaleNormal="100" zoomScaleSheetLayoutView="100" workbookViewId="0">
      <selection activeCell="B1" sqref="B1"/>
    </sheetView>
  </sheetViews>
  <sheetFormatPr defaultRowHeight="12.75"/>
  <cols>
    <col min="1" max="1" width="4.5" style="12" customWidth="1"/>
    <col min="2" max="2" width="80.25" style="12" customWidth="1"/>
    <col min="3" max="16384" width="9" style="2"/>
  </cols>
  <sheetData>
    <row r="1" spans="1:2">
      <c r="A1" s="1" t="s">
        <v>784</v>
      </c>
      <c r="B1" s="13" t="s">
        <v>1099</v>
      </c>
    </row>
    <row r="2" spans="1:2">
      <c r="A2" s="1" t="s">
        <v>786</v>
      </c>
      <c r="B2" s="4" t="str">
        <f>IF('1_GO'!C4="","",'1_GO'!C4)</f>
        <v>Vezne Servisi</v>
      </c>
    </row>
    <row r="3" spans="1:2">
      <c r="A3" s="1" t="s">
        <v>785</v>
      </c>
      <c r="B3" s="5" t="str">
        <f>IF('1_GO'!C5="","",'1_GO'!C5)</f>
        <v>Vezne Tahsilat İşlemleri Süreci</v>
      </c>
    </row>
    <row r="4" spans="1:2">
      <c r="A4" s="2"/>
      <c r="B4" s="2"/>
    </row>
    <row r="5" spans="1:2" ht="18">
      <c r="A5" s="6" t="s">
        <v>444</v>
      </c>
      <c r="B5" s="8"/>
    </row>
    <row r="6" spans="1:2">
      <c r="A6" s="9"/>
      <c r="B6" s="11"/>
    </row>
    <row r="7" spans="1:2">
      <c r="A7" s="3"/>
      <c r="B7" s="2"/>
    </row>
    <row r="8" spans="1:2">
      <c r="A8" s="1" t="s">
        <v>782</v>
      </c>
      <c r="B8" s="1" t="s">
        <v>801</v>
      </c>
    </row>
    <row r="9" spans="1:2">
      <c r="A9" s="12">
        <v>1</v>
      </c>
      <c r="B9" s="12" t="s">
        <v>1080</v>
      </c>
    </row>
    <row r="10" spans="1:2">
      <c r="A10" s="130" t="s">
        <v>1083</v>
      </c>
      <c r="B10" s="12" t="s">
        <v>1081</v>
      </c>
    </row>
    <row r="11" spans="1:2">
      <c r="A11" s="130" t="s">
        <v>1084</v>
      </c>
      <c r="B11" s="12" t="s">
        <v>1082</v>
      </c>
    </row>
  </sheetData>
  <sheetProtection selectLockedCells="1"/>
  <phoneticPr fontId="35" type="noConversion"/>
  <conditionalFormatting sqref="B1:B3">
    <cfRule type="containsBlanks" dxfId="21" priority="3">
      <formula>LEN(TRIM(B1))=0</formula>
    </cfRule>
  </conditionalFormatting>
  <conditionalFormatting sqref="A9 A10:B65536">
    <cfRule type="containsBlanks" dxfId="20" priority="2">
      <formula>LEN(TRIM(A9))=0</formula>
    </cfRule>
  </conditionalFormatting>
  <conditionalFormatting sqref="B9">
    <cfRule type="containsBlanks" dxfId="19" priority="1">
      <formula>LEN(TRIM(B9))=0</formula>
    </cfRule>
  </conditionalFormatting>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24</vt:i4>
      </vt:variant>
    </vt:vector>
  </HeadingPairs>
  <TitlesOfParts>
    <vt:vector size="44"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Handan Kazancı</cp:lastModifiedBy>
  <cp:lastPrinted>2014-11-07T09:22:58Z</cp:lastPrinted>
  <dcterms:created xsi:type="dcterms:W3CDTF">2011-03-10T05:19:50Z</dcterms:created>
  <dcterms:modified xsi:type="dcterms:W3CDTF">2014-12-03T08:28:43Z</dcterms:modified>
</cp:coreProperties>
</file>